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24226"/>
  <workbookProtection workbookAlgorithmName="SHA-512" workbookHashValue="NpRJALZipoLRQo/RQgLCO6sgA76Ozue5J8klVAJZSEXs5U8miLcP7GRY23pf7ckhA4vr5ZmXiix/b3/VnTckxQ==" workbookSaltValue="KzcfN3qGsFBSBrLu3pTEYg==" workbookSpinCount="100000" lockStructure="1"/>
  <bookViews>
    <workbookView xWindow="0" yWindow="0" windowWidth="20490" windowHeight="7620" tabRatio="767" firstSheet="4" activeTab="7"/>
  </bookViews>
  <sheets>
    <sheet name="شاپرک" sheetId="89" r:id="rId1"/>
    <sheet name="تعداد تراکنش های تهران و سایر" sheetId="74" r:id="rId2"/>
    <sheet name="مبالغ تراکنش های تهران و سایر" sheetId="75" r:id="rId3"/>
    <sheet name="تعداد پایانه های فروش" sheetId="76" r:id="rId4"/>
    <sheet name="تعداد پایانه موبایل و اینترنت" sheetId="92" r:id="rId5"/>
    <sheet name="تعداد تراکنش ها به تفکیک استان" sheetId="77" r:id="rId6"/>
    <sheet name="مبالغ تراکنش ها به تفکیک استان" sheetId="78" r:id="rId7"/>
    <sheet name="تعداد پایانه ها به تفکیک استان" sheetId="79" r:id="rId8"/>
  </sheets>
  <calcPr calcId="162913"/>
  <fileRecoveryPr autoRecover="0"/>
</workbook>
</file>

<file path=xl/calcChain.xml><?xml version="1.0" encoding="utf-8"?>
<calcChain xmlns="http://schemas.openxmlformats.org/spreadsheetml/2006/main">
  <c r="C17" i="74" l="1"/>
  <c r="C17" i="78" l="1"/>
  <c r="D17" i="78"/>
  <c r="E17" i="78"/>
  <c r="F17" i="78"/>
  <c r="G17" i="78"/>
  <c r="H17" i="78"/>
  <c r="I17" i="78"/>
  <c r="J17" i="78"/>
  <c r="K17" i="78"/>
  <c r="L17" i="78"/>
  <c r="M17" i="78"/>
  <c r="N17" i="78"/>
  <c r="O17" i="78"/>
  <c r="P17" i="78"/>
  <c r="Q17" i="78"/>
  <c r="R17" i="78"/>
  <c r="S17" i="78"/>
  <c r="T17" i="78"/>
  <c r="U17" i="78"/>
  <c r="V17" i="78"/>
  <c r="W17" i="78"/>
  <c r="X17" i="78"/>
  <c r="Y17" i="78"/>
  <c r="Z17" i="78"/>
  <c r="AA17" i="78"/>
  <c r="AB17" i="78"/>
  <c r="AC17" i="78"/>
  <c r="AD17" i="78"/>
  <c r="AE17" i="78"/>
  <c r="AF17" i="78"/>
  <c r="AG17" i="78"/>
  <c r="AH17" i="78"/>
  <c r="AI17" i="78"/>
  <c r="AJ17" i="78"/>
  <c r="AK17" i="78"/>
  <c r="AL17" i="78"/>
  <c r="AM17" i="78"/>
  <c r="AN17" i="78"/>
  <c r="AO17" i="78"/>
  <c r="AP17" i="78"/>
  <c r="AQ17" i="78"/>
  <c r="AR17" i="78"/>
  <c r="AS17" i="78"/>
  <c r="AT17" i="78"/>
  <c r="AU17" i="78"/>
  <c r="AV17" i="78"/>
  <c r="AW17" i="78"/>
  <c r="AX17" i="78"/>
  <c r="AY17" i="78"/>
  <c r="AZ17" i="78"/>
  <c r="BA17" i="78"/>
  <c r="BB17" i="78"/>
  <c r="BC17" i="78"/>
  <c r="BD17" i="78"/>
  <c r="BE17" i="78"/>
  <c r="BF17" i="78"/>
  <c r="BG17" i="78"/>
  <c r="BH17" i="78"/>
  <c r="BI17" i="78"/>
  <c r="BJ17" i="78"/>
  <c r="BK17" i="78"/>
  <c r="BL17" i="78"/>
  <c r="BM17" i="78"/>
  <c r="BN17" i="78"/>
  <c r="BO17" i="78"/>
  <c r="BP17" i="78"/>
  <c r="BQ17" i="78"/>
  <c r="BR17" i="78"/>
  <c r="BS17" i="78"/>
  <c r="BT17" i="78"/>
  <c r="BU17" i="78"/>
  <c r="BV17" i="78"/>
  <c r="BW17" i="78"/>
  <c r="BX17" i="78"/>
  <c r="BY17" i="78"/>
  <c r="BZ17" i="78"/>
  <c r="CA17" i="78"/>
  <c r="CB17" i="78"/>
  <c r="CC17" i="78"/>
  <c r="CD17" i="78"/>
  <c r="CE17" i="78"/>
  <c r="CF17" i="78"/>
  <c r="CG17" i="78"/>
  <c r="CH17" i="78"/>
  <c r="CI17" i="78"/>
  <c r="CJ17" i="78"/>
  <c r="CK17" i="78"/>
  <c r="CL17" i="78"/>
  <c r="CM17" i="78"/>
  <c r="CN17" i="78"/>
  <c r="CO17" i="78"/>
  <c r="CP17" i="78"/>
  <c r="CQ17" i="78"/>
  <c r="D17" i="77"/>
  <c r="E17" i="77"/>
  <c r="F17" i="77"/>
  <c r="G17" i="77"/>
  <c r="H17" i="77"/>
  <c r="I17" i="77"/>
  <c r="J17" i="77"/>
  <c r="K17" i="77"/>
  <c r="L17" i="77"/>
  <c r="M17" i="77"/>
  <c r="N17" i="77"/>
  <c r="O17" i="77"/>
  <c r="P17" i="77"/>
  <c r="Q17" i="77"/>
  <c r="R17" i="77"/>
  <c r="S17" i="77"/>
  <c r="T17" i="77"/>
  <c r="U17" i="77"/>
  <c r="V17" i="77"/>
  <c r="W17" i="77"/>
  <c r="X17" i="77"/>
  <c r="Y17" i="77"/>
  <c r="Z17" i="77"/>
  <c r="AA17" i="77"/>
  <c r="AB17" i="77"/>
  <c r="AC17" i="77"/>
  <c r="AD17" i="77"/>
  <c r="AE17" i="77"/>
  <c r="AF17" i="77"/>
  <c r="AG17" i="77"/>
  <c r="AH17" i="77"/>
  <c r="AI17" i="77"/>
  <c r="AJ17" i="77"/>
  <c r="AK17" i="77"/>
  <c r="AL17" i="77"/>
  <c r="AM17" i="77"/>
  <c r="AN17" i="77"/>
  <c r="AO17" i="77"/>
  <c r="AP17" i="77"/>
  <c r="AQ17" i="77"/>
  <c r="AR17" i="77"/>
  <c r="AS17" i="77"/>
  <c r="AT17" i="77"/>
  <c r="AU17" i="77"/>
  <c r="AV17" i="77"/>
  <c r="AW17" i="77"/>
  <c r="AX17" i="77"/>
  <c r="AY17" i="77"/>
  <c r="AZ17" i="77"/>
  <c r="BA17" i="77"/>
  <c r="BB17" i="77"/>
  <c r="BC17" i="77"/>
  <c r="BD17" i="77"/>
  <c r="BE17" i="77"/>
  <c r="BF17" i="77"/>
  <c r="BG17" i="77"/>
  <c r="BH17" i="77"/>
  <c r="BI17" i="77"/>
  <c r="BJ17" i="77"/>
  <c r="BK17" i="77"/>
  <c r="BL17" i="77"/>
  <c r="BM17" i="77"/>
  <c r="BN17" i="77"/>
  <c r="BO17" i="77"/>
  <c r="BP17" i="77"/>
  <c r="BQ17" i="77"/>
  <c r="BR17" i="77"/>
  <c r="BS17" i="77"/>
  <c r="BT17" i="77"/>
  <c r="BU17" i="77"/>
  <c r="BV17" i="77"/>
  <c r="BW17" i="77"/>
  <c r="BX17" i="77"/>
  <c r="BY17" i="77"/>
  <c r="BZ17" i="77"/>
  <c r="CA17" i="77"/>
  <c r="CB17" i="77"/>
  <c r="CC17" i="77"/>
  <c r="CD17" i="77"/>
  <c r="CE17" i="77"/>
  <c r="CF17" i="77"/>
  <c r="CG17" i="77"/>
  <c r="CH17" i="77"/>
  <c r="CI17" i="77"/>
  <c r="CJ17" i="77"/>
  <c r="CK17" i="77"/>
  <c r="CL17" i="77"/>
  <c r="CM17" i="77"/>
  <c r="CN17" i="77"/>
  <c r="CO17" i="77"/>
  <c r="CP17" i="77"/>
  <c r="CQ17" i="77"/>
  <c r="C17" i="77"/>
  <c r="D17" i="75"/>
  <c r="E17" i="75"/>
  <c r="F17" i="75"/>
  <c r="G17" i="75"/>
  <c r="H17" i="75"/>
  <c r="I17" i="75"/>
  <c r="J17" i="75"/>
  <c r="K17" i="75"/>
  <c r="L17" i="75"/>
  <c r="M17" i="75"/>
  <c r="N17" i="75"/>
  <c r="C17" i="75"/>
  <c r="T17" i="74"/>
  <c r="S17" i="74"/>
  <c r="R17" i="74"/>
  <c r="Q17" i="74"/>
  <c r="P17" i="74"/>
  <c r="O17" i="74"/>
  <c r="N17" i="74"/>
  <c r="M17" i="74"/>
  <c r="L17" i="74"/>
  <c r="K17" i="74"/>
  <c r="J17" i="74"/>
  <c r="I17" i="74"/>
  <c r="H17" i="74"/>
  <c r="G17" i="74"/>
  <c r="F17" i="74"/>
  <c r="E17" i="74"/>
  <c r="D17" i="74"/>
  <c r="O17" i="75" l="1"/>
  <c r="T17" i="75"/>
  <c r="Y17" i="74"/>
  <c r="CR17" i="77"/>
  <c r="S17" i="75"/>
  <c r="P17" i="75"/>
  <c r="V17" i="75"/>
  <c r="U17" i="75"/>
  <c r="U17" i="74"/>
  <c r="AD17" i="74"/>
  <c r="AC17" i="74"/>
  <c r="AA17" i="74"/>
  <c r="W17" i="74"/>
  <c r="CR17" i="78"/>
  <c r="R17" i="75"/>
  <c r="Q17" i="75"/>
  <c r="AE17" i="74"/>
  <c r="AB17" i="74"/>
  <c r="Z17" i="74"/>
  <c r="V17" i="74"/>
  <c r="X17" i="74"/>
  <c r="AF17" i="74" l="1"/>
  <c r="W17" i="75"/>
  <c r="CQ48" i="78"/>
  <c r="CN48" i="78"/>
  <c r="CK48" i="78"/>
  <c r="CH48" i="78"/>
  <c r="CE48" i="78"/>
  <c r="CB48" i="78"/>
  <c r="BY48" i="78"/>
  <c r="BV48" i="78"/>
  <c r="BS48" i="78"/>
  <c r="BP48" i="78"/>
  <c r="BM48" i="78"/>
  <c r="BJ48" i="78"/>
  <c r="BG48" i="78"/>
  <c r="BD48" i="78"/>
  <c r="BA48" i="78"/>
  <c r="AX48" i="78"/>
  <c r="AU48" i="78"/>
  <c r="AR48" i="78"/>
  <c r="AO48" i="78"/>
  <c r="AL48" i="78"/>
  <c r="AI48" i="78"/>
  <c r="AF48" i="78"/>
  <c r="AC48" i="78"/>
  <c r="Z48" i="78"/>
  <c r="W48" i="78"/>
  <c r="T48" i="78"/>
  <c r="Q48" i="78"/>
  <c r="N48" i="78"/>
  <c r="K48" i="78"/>
  <c r="H48" i="78"/>
  <c r="E48" i="78"/>
  <c r="CP33" i="78"/>
  <c r="CM33" i="78"/>
  <c r="CJ33" i="78"/>
  <c r="CG33" i="78"/>
  <c r="CD33" i="78"/>
  <c r="CA33" i="78"/>
  <c r="BX33" i="78"/>
  <c r="BU33" i="78"/>
  <c r="BR33" i="78"/>
  <c r="BO33" i="78"/>
  <c r="BL33" i="78"/>
  <c r="BI33" i="78"/>
  <c r="BF33" i="78"/>
  <c r="BC33" i="78"/>
  <c r="AZ33" i="78"/>
  <c r="AW33" i="78"/>
  <c r="AT33" i="78"/>
  <c r="AQ33" i="78"/>
  <c r="AN33" i="78"/>
  <c r="AK33" i="78"/>
  <c r="AH33" i="78"/>
  <c r="AE33" i="78"/>
  <c r="AB33" i="78"/>
  <c r="Y33" i="78"/>
  <c r="V33" i="78"/>
  <c r="S33" i="78"/>
  <c r="P33" i="78"/>
  <c r="M33" i="78"/>
  <c r="J33" i="78"/>
  <c r="G33" i="78"/>
  <c r="D33" i="78"/>
  <c r="CQ48" i="77" l="1"/>
  <c r="CP33" i="77"/>
  <c r="CN48" i="77"/>
  <c r="CM33" i="77"/>
  <c r="CK48" i="77"/>
  <c r="CJ33" i="77"/>
  <c r="CH48" i="77"/>
  <c r="CG33" i="77"/>
  <c r="CE48" i="77"/>
  <c r="CD33" i="77"/>
  <c r="CB48" i="77"/>
  <c r="CA33" i="77"/>
  <c r="BY48" i="77"/>
  <c r="BX33" i="77"/>
  <c r="BV48" i="77"/>
  <c r="BU33" i="77"/>
  <c r="BS48" i="77"/>
  <c r="BR33" i="77"/>
  <c r="BP48" i="77"/>
  <c r="BO33" i="77"/>
  <c r="BM48" i="77"/>
  <c r="BL33" i="77"/>
  <c r="BJ48" i="77"/>
  <c r="BI33" i="77"/>
  <c r="BG48" i="77"/>
  <c r="BF33" i="77"/>
  <c r="BD48" i="77"/>
  <c r="BC33" i="77"/>
  <c r="BA48" i="77"/>
  <c r="AZ33" i="77"/>
  <c r="AX48" i="77"/>
  <c r="AW33" i="77"/>
  <c r="AU48" i="77"/>
  <c r="AT33" i="77"/>
  <c r="AR48" i="77"/>
  <c r="AQ33" i="77"/>
  <c r="AO48" i="77"/>
  <c r="AN33" i="77"/>
  <c r="AL48" i="77"/>
  <c r="AK33" i="77"/>
  <c r="AI48" i="77"/>
  <c r="AH33" i="77"/>
  <c r="AF48" i="77"/>
  <c r="AE33" i="77"/>
  <c r="AC48" i="77"/>
  <c r="AB33" i="77"/>
  <c r="Z48" i="77"/>
  <c r="Y33" i="77"/>
  <c r="W48" i="77"/>
  <c r="V33" i="77"/>
  <c r="T48" i="77"/>
  <c r="S33" i="77"/>
  <c r="Q48" i="77"/>
  <c r="P33" i="77"/>
  <c r="N48" i="77"/>
  <c r="M33" i="77"/>
  <c r="K48" i="77"/>
  <c r="H48" i="77"/>
  <c r="E48" i="77"/>
  <c r="J33" i="77"/>
  <c r="G33" i="77"/>
  <c r="D33" i="77"/>
  <c r="CQ62" i="78" l="1"/>
  <c r="CP47" i="78"/>
  <c r="CO32" i="78"/>
  <c r="CQ62" i="77"/>
  <c r="CP47" i="77"/>
  <c r="CO32" i="77"/>
  <c r="CQ61" i="78"/>
  <c r="CP46" i="78"/>
  <c r="CO31" i="78"/>
  <c r="CQ61" i="77"/>
  <c r="CP46" i="77"/>
  <c r="CO31" i="77"/>
  <c r="CQ60" i="78"/>
  <c r="CP45" i="78"/>
  <c r="CO30" i="78"/>
  <c r="CQ60" i="77"/>
  <c r="CP45" i="77"/>
  <c r="CO30" i="77"/>
  <c r="CQ59" i="78"/>
  <c r="CP44" i="78"/>
  <c r="CO29" i="78"/>
  <c r="CQ59" i="77"/>
  <c r="CP44" i="77"/>
  <c r="CO29" i="77"/>
  <c r="CQ58" i="78"/>
  <c r="CP43" i="78"/>
  <c r="CO28" i="78"/>
  <c r="CQ58" i="77"/>
  <c r="CP43" i="77"/>
  <c r="CO28" i="77"/>
  <c r="CQ57" i="78"/>
  <c r="CP42" i="78"/>
  <c r="CO27" i="78"/>
  <c r="CQ57" i="77"/>
  <c r="CP42" i="77"/>
  <c r="CO27" i="77"/>
  <c r="CQ56" i="78"/>
  <c r="CP41" i="78"/>
  <c r="CO26" i="78"/>
  <c r="CQ56" i="77"/>
  <c r="CP41" i="77"/>
  <c r="CO26" i="77"/>
  <c r="CQ54" i="78"/>
  <c r="CP39" i="78"/>
  <c r="CO24" i="78"/>
  <c r="CQ54" i="77"/>
  <c r="CP39" i="77"/>
  <c r="CO24" i="77"/>
  <c r="CQ53" i="78"/>
  <c r="CP38" i="78"/>
  <c r="CO23" i="78"/>
  <c r="CQ53" i="77"/>
  <c r="CP38" i="77"/>
  <c r="CO23" i="77"/>
  <c r="CQ52" i="78"/>
  <c r="CP37" i="78"/>
  <c r="CO22" i="78"/>
  <c r="CQ52" i="77"/>
  <c r="CP37" i="77"/>
  <c r="CO22" i="77"/>
  <c r="CQ51" i="78"/>
  <c r="CP36" i="78"/>
  <c r="CO21" i="78"/>
  <c r="CQ51" i="77"/>
  <c r="CP36" i="77"/>
  <c r="CO21" i="77"/>
  <c r="CP35" i="78"/>
  <c r="CQ50" i="77"/>
  <c r="CP35" i="77"/>
  <c r="CN62" i="78"/>
  <c r="CM47" i="78"/>
  <c r="CL32" i="78"/>
  <c r="CN62" i="77"/>
  <c r="CM47" i="77"/>
  <c r="CL32" i="77"/>
  <c r="CN61" i="78"/>
  <c r="CM46" i="78"/>
  <c r="CL31" i="78"/>
  <c r="CN61" i="77"/>
  <c r="CM46" i="77"/>
  <c r="CL31" i="77"/>
  <c r="CM45" i="78"/>
  <c r="CL30" i="78"/>
  <c r="CN60" i="77"/>
  <c r="CM45" i="77"/>
  <c r="CL30" i="77"/>
  <c r="CN59" i="78"/>
  <c r="CM44" i="78"/>
  <c r="CL29" i="78"/>
  <c r="CM44" i="77"/>
  <c r="CL29" i="77"/>
  <c r="CN58" i="78"/>
  <c r="CM43" i="78"/>
  <c r="CL28" i="78"/>
  <c r="CN58" i="77"/>
  <c r="CM43" i="77"/>
  <c r="CL28" i="77"/>
  <c r="CN57" i="78"/>
  <c r="CM42" i="78"/>
  <c r="CL27" i="78"/>
  <c r="CM42" i="77"/>
  <c r="CL27" i="77"/>
  <c r="CN56" i="78"/>
  <c r="CM41" i="78"/>
  <c r="CL26" i="78"/>
  <c r="CN56" i="77"/>
  <c r="CM41" i="77"/>
  <c r="CL26" i="77"/>
  <c r="CN54" i="78"/>
  <c r="CL24" i="78"/>
  <c r="CN54" i="77"/>
  <c r="CM39" i="77"/>
  <c r="CL24" i="77"/>
  <c r="CN53" i="78"/>
  <c r="CM38" i="78"/>
  <c r="CL23" i="78"/>
  <c r="CN53" i="77"/>
  <c r="CL23" i="77"/>
  <c r="CN52" i="78"/>
  <c r="CM37" i="78"/>
  <c r="CL22" i="78"/>
  <c r="CN52" i="77"/>
  <c r="CM37" i="77"/>
  <c r="CL22" i="77"/>
  <c r="CN51" i="78"/>
  <c r="CM36" i="78"/>
  <c r="CL21" i="78"/>
  <c r="CN51" i="77"/>
  <c r="CM36" i="77"/>
  <c r="CL21" i="77"/>
  <c r="CN50" i="78"/>
  <c r="CM35" i="78"/>
  <c r="CN50" i="77"/>
  <c r="CM35" i="77"/>
  <c r="CL20" i="77"/>
  <c r="CK62" i="78"/>
  <c r="CJ47" i="78"/>
  <c r="CI32" i="78"/>
  <c r="CK62" i="77"/>
  <c r="CJ47" i="77"/>
  <c r="CI32" i="77"/>
  <c r="CK61" i="78"/>
  <c r="CJ46" i="78"/>
  <c r="CK61" i="77"/>
  <c r="CJ46" i="77"/>
  <c r="CK60" i="78"/>
  <c r="CJ45" i="78"/>
  <c r="CI30" i="78"/>
  <c r="CK60" i="77"/>
  <c r="CJ45" i="77"/>
  <c r="CI30" i="77"/>
  <c r="CK59" i="78"/>
  <c r="CJ44" i="78"/>
  <c r="CK59" i="77"/>
  <c r="CJ44" i="77"/>
  <c r="CK58" i="78"/>
  <c r="CJ43" i="78"/>
  <c r="CI28" i="78"/>
  <c r="CK58" i="77"/>
  <c r="CJ43" i="77"/>
  <c r="CI28" i="77"/>
  <c r="CK57" i="78"/>
  <c r="CJ42" i="78"/>
  <c r="CK57" i="77"/>
  <c r="CJ42" i="77"/>
  <c r="CI27" i="77"/>
  <c r="CK56" i="78"/>
  <c r="CJ41" i="78"/>
  <c r="CI26" i="78"/>
  <c r="CK56" i="77"/>
  <c r="CJ41" i="77"/>
  <c r="CI26" i="77"/>
  <c r="CK54" i="78"/>
  <c r="CJ39" i="78"/>
  <c r="CK54" i="77"/>
  <c r="CJ39" i="77"/>
  <c r="CK53" i="78"/>
  <c r="CJ38" i="78"/>
  <c r="CI23" i="78"/>
  <c r="CK53" i="77"/>
  <c r="CJ38" i="77"/>
  <c r="CI23" i="77"/>
  <c r="CK52" i="78"/>
  <c r="CJ37" i="78"/>
  <c r="CK52" i="77"/>
  <c r="CJ37" i="77"/>
  <c r="CK51" i="78"/>
  <c r="CJ36" i="78"/>
  <c r="CI21" i="78"/>
  <c r="CK51" i="77"/>
  <c r="CJ36" i="77"/>
  <c r="CI21" i="77"/>
  <c r="CK50" i="78"/>
  <c r="CJ35" i="78"/>
  <c r="CI20" i="78"/>
  <c r="CK50" i="77"/>
  <c r="CJ35" i="77"/>
  <c r="CI20" i="77"/>
  <c r="CH62" i="78"/>
  <c r="CG47" i="78"/>
  <c r="CF32" i="78"/>
  <c r="CH62" i="77"/>
  <c r="CG47" i="77"/>
  <c r="CF32" i="77"/>
  <c r="CH61" i="78"/>
  <c r="CG46" i="78"/>
  <c r="CF31" i="78"/>
  <c r="CH61" i="77"/>
  <c r="CG46" i="77"/>
  <c r="CF31" i="77"/>
  <c r="CH60" i="78"/>
  <c r="CG45" i="78"/>
  <c r="CF30" i="78"/>
  <c r="CH60" i="77"/>
  <c r="CG45" i="77"/>
  <c r="CF30" i="77"/>
  <c r="CH59" i="78"/>
  <c r="CG44" i="78"/>
  <c r="CF29" i="78"/>
  <c r="CH59" i="77"/>
  <c r="CG44" i="77"/>
  <c r="CF29" i="77"/>
  <c r="CH58" i="78"/>
  <c r="CG43" i="78"/>
  <c r="CF28" i="78"/>
  <c r="CH58" i="77"/>
  <c r="CG43" i="77"/>
  <c r="CF28" i="77"/>
  <c r="CH57" i="78"/>
  <c r="CG42" i="78"/>
  <c r="CF27" i="78"/>
  <c r="CH57" i="77"/>
  <c r="CG42" i="77"/>
  <c r="CF27" i="77"/>
  <c r="CH56" i="78"/>
  <c r="CG41" i="78"/>
  <c r="CF26" i="78"/>
  <c r="CH56" i="77"/>
  <c r="CG41" i="77"/>
  <c r="CF26" i="77"/>
  <c r="CH54" i="78"/>
  <c r="CG39" i="78"/>
  <c r="CF24" i="78"/>
  <c r="CH54" i="77"/>
  <c r="CG39" i="77"/>
  <c r="CF24" i="77"/>
  <c r="CH53" i="78"/>
  <c r="CG38" i="78"/>
  <c r="CF23" i="78"/>
  <c r="CH53" i="77"/>
  <c r="CG38" i="77"/>
  <c r="CF23" i="77"/>
  <c r="CH52" i="78"/>
  <c r="CG37" i="78"/>
  <c r="CF22" i="78"/>
  <c r="CH52" i="77"/>
  <c r="CG37" i="77"/>
  <c r="CF22" i="77"/>
  <c r="CH51" i="78"/>
  <c r="CG36" i="78"/>
  <c r="CF21" i="78"/>
  <c r="CH51" i="77"/>
  <c r="CG36" i="77"/>
  <c r="CF21" i="77"/>
  <c r="CH50" i="78"/>
  <c r="CG35" i="78"/>
  <c r="CH50" i="77"/>
  <c r="CG35" i="77"/>
  <c r="CF20" i="77"/>
  <c r="CE62" i="78"/>
  <c r="CD47" i="78"/>
  <c r="CC32" i="78"/>
  <c r="CE62" i="77"/>
  <c r="CD47" i="77"/>
  <c r="CC32" i="77"/>
  <c r="CE61" i="78"/>
  <c r="CD46" i="78"/>
  <c r="CC31" i="78"/>
  <c r="CE61" i="77"/>
  <c r="CD46" i="77"/>
  <c r="CC31" i="77"/>
  <c r="CE60" i="78"/>
  <c r="CD45" i="78"/>
  <c r="CC30" i="78"/>
  <c r="CE60" i="77"/>
  <c r="CD45" i="77"/>
  <c r="CC30" i="77"/>
  <c r="CE59" i="78"/>
  <c r="CD44" i="78"/>
  <c r="CC29" i="78"/>
  <c r="CE59" i="77"/>
  <c r="CD44" i="77"/>
  <c r="CC29" i="77"/>
  <c r="CE58" i="78"/>
  <c r="CD43" i="78"/>
  <c r="CC28" i="78"/>
  <c r="CE58" i="77"/>
  <c r="CD43" i="77"/>
  <c r="CC28" i="77"/>
  <c r="CE57" i="78"/>
  <c r="CD42" i="78"/>
  <c r="CC27" i="78"/>
  <c r="CE57" i="77"/>
  <c r="CD42" i="77"/>
  <c r="CC27" i="77"/>
  <c r="CE56" i="78"/>
  <c r="CD41" i="78"/>
  <c r="CC26" i="78"/>
  <c r="CE56" i="77"/>
  <c r="CD41" i="77"/>
  <c r="CC26" i="77"/>
  <c r="CE54" i="78"/>
  <c r="CD39" i="78"/>
  <c r="CC24" i="78"/>
  <c r="CE54" i="77"/>
  <c r="CD39" i="77"/>
  <c r="CC24" i="77"/>
  <c r="CE53" i="78"/>
  <c r="CD38" i="78"/>
  <c r="CC23" i="78"/>
  <c r="CE53" i="77"/>
  <c r="CD38" i="77"/>
  <c r="CC23" i="77"/>
  <c r="CE52" i="78"/>
  <c r="CD37" i="78"/>
  <c r="CC22" i="78"/>
  <c r="CE52" i="77"/>
  <c r="CD37" i="77"/>
  <c r="CC22" i="77"/>
  <c r="CE51" i="78"/>
  <c r="CD36" i="78"/>
  <c r="CC21" i="78"/>
  <c r="CE51" i="77"/>
  <c r="CD36" i="77"/>
  <c r="CE50" i="78"/>
  <c r="CD35" i="78"/>
  <c r="CD35" i="77"/>
  <c r="CC20" i="77"/>
  <c r="CB62" i="78"/>
  <c r="CA47" i="78"/>
  <c r="BZ32" i="78"/>
  <c r="CB62" i="77"/>
  <c r="CA47" i="77"/>
  <c r="BZ32" i="77"/>
  <c r="CB61" i="78"/>
  <c r="CA46" i="78"/>
  <c r="BZ31" i="78"/>
  <c r="CB61" i="77"/>
  <c r="CA46" i="77"/>
  <c r="BZ31" i="77"/>
  <c r="CB60" i="78"/>
  <c r="CA45" i="78"/>
  <c r="BZ30" i="78"/>
  <c r="CB60" i="77"/>
  <c r="CA45" i="77"/>
  <c r="BZ30" i="77"/>
  <c r="CB59" i="78"/>
  <c r="CA44" i="78"/>
  <c r="BZ29" i="78"/>
  <c r="CB59" i="77"/>
  <c r="CA44" i="77"/>
  <c r="BZ29" i="77"/>
  <c r="CB58" i="78"/>
  <c r="CA43" i="78"/>
  <c r="BZ28" i="78"/>
  <c r="CB58" i="77"/>
  <c r="CA43" i="77"/>
  <c r="BZ28" i="77"/>
  <c r="CB57" i="78"/>
  <c r="CA42" i="78"/>
  <c r="BZ27" i="78"/>
  <c r="CB57" i="77"/>
  <c r="CA42" i="77"/>
  <c r="BZ27" i="77"/>
  <c r="CB56" i="78"/>
  <c r="CA41" i="78"/>
  <c r="BZ26" i="78"/>
  <c r="CB56" i="77"/>
  <c r="CA41" i="77"/>
  <c r="BZ26" i="77"/>
  <c r="CB54" i="78"/>
  <c r="CA39" i="78"/>
  <c r="BZ24" i="78"/>
  <c r="CB54" i="77"/>
  <c r="CA39" i="77"/>
  <c r="BZ24" i="77"/>
  <c r="CB53" i="78"/>
  <c r="CA38" i="78"/>
  <c r="BZ23" i="78"/>
  <c r="CB53" i="77"/>
  <c r="CA38" i="77"/>
  <c r="BZ23" i="77"/>
  <c r="CB52" i="78"/>
  <c r="CA37" i="78"/>
  <c r="BZ22" i="78"/>
  <c r="CB52" i="77"/>
  <c r="CA37" i="77"/>
  <c r="BZ22" i="77"/>
  <c r="CB51" i="78"/>
  <c r="CA36" i="78"/>
  <c r="BZ21" i="78"/>
  <c r="CB51" i="77"/>
  <c r="CA36" i="77"/>
  <c r="BZ21" i="77"/>
  <c r="CB50" i="78"/>
  <c r="CA35" i="78"/>
  <c r="BZ20" i="78"/>
  <c r="CB50" i="77"/>
  <c r="CA35" i="77"/>
  <c r="BY62" i="78"/>
  <c r="BX47" i="78"/>
  <c r="BW32" i="78"/>
  <c r="BY62" i="77"/>
  <c r="BW32" i="77"/>
  <c r="BY61" i="78"/>
  <c r="BX46" i="78"/>
  <c r="BW31" i="78"/>
  <c r="BY61" i="77"/>
  <c r="BW31" i="77"/>
  <c r="BY60" i="78"/>
  <c r="BX45" i="78"/>
  <c r="BW30" i="78"/>
  <c r="BY60" i="77"/>
  <c r="BW30" i="77"/>
  <c r="BY59" i="78"/>
  <c r="BX44" i="78"/>
  <c r="BW29" i="78"/>
  <c r="BY59" i="77"/>
  <c r="BX44" i="77"/>
  <c r="BW29" i="77"/>
  <c r="BY58" i="78"/>
  <c r="BX43" i="78"/>
  <c r="BW28" i="78"/>
  <c r="BY58" i="77"/>
  <c r="BW28" i="77"/>
  <c r="BY57" i="78"/>
  <c r="BX42" i="78"/>
  <c r="BW27" i="78"/>
  <c r="BY57" i="77"/>
  <c r="BW27" i="77"/>
  <c r="BY56" i="78"/>
  <c r="BX41" i="78"/>
  <c r="BW26" i="78"/>
  <c r="BY56" i="77"/>
  <c r="BW26" i="77"/>
  <c r="BY54" i="78"/>
  <c r="BX39" i="78"/>
  <c r="BW24" i="78"/>
  <c r="BY54" i="77"/>
  <c r="BX39" i="77"/>
  <c r="BW24" i="77"/>
  <c r="BY53" i="78"/>
  <c r="BX38" i="78"/>
  <c r="BW23" i="78"/>
  <c r="BY53" i="77"/>
  <c r="BX38" i="77"/>
  <c r="BW23" i="77"/>
  <c r="BY52" i="78"/>
  <c r="BX37" i="78"/>
  <c r="BW22" i="78"/>
  <c r="BY52" i="77"/>
  <c r="BX37" i="77"/>
  <c r="BW22" i="77"/>
  <c r="BY51" i="78"/>
  <c r="BX36" i="78"/>
  <c r="BW21" i="78"/>
  <c r="BY51" i="77"/>
  <c r="BX36" i="77"/>
  <c r="BW21" i="77"/>
  <c r="BW20" i="78"/>
  <c r="BX35" i="77"/>
  <c r="BV62" i="78"/>
  <c r="BU47" i="78"/>
  <c r="BT32" i="78"/>
  <c r="BV62" i="77"/>
  <c r="BT32" i="77"/>
  <c r="BV61" i="78"/>
  <c r="BU46" i="78"/>
  <c r="BT31" i="78"/>
  <c r="BV61" i="77"/>
  <c r="BT31" i="77"/>
  <c r="BV60" i="78"/>
  <c r="BU45" i="78"/>
  <c r="BT30" i="78"/>
  <c r="BV60" i="77"/>
  <c r="BU45" i="77"/>
  <c r="BT30" i="77"/>
  <c r="BV59" i="78"/>
  <c r="BU44" i="78"/>
  <c r="BT29" i="78"/>
  <c r="BV59" i="77"/>
  <c r="BU44" i="77"/>
  <c r="BT29" i="77"/>
  <c r="BV58" i="78"/>
  <c r="BU43" i="78"/>
  <c r="BV58" i="77"/>
  <c r="BT28" i="77"/>
  <c r="BV57" i="78"/>
  <c r="BU42" i="78"/>
  <c r="BV57" i="77"/>
  <c r="BU42" i="77"/>
  <c r="BT27" i="77"/>
  <c r="BV56" i="78"/>
  <c r="BU41" i="78"/>
  <c r="BT26" i="78"/>
  <c r="BV56" i="77"/>
  <c r="BU41" i="77"/>
  <c r="BT26" i="77"/>
  <c r="BV54" i="78"/>
  <c r="BU39" i="78"/>
  <c r="BT24" i="78"/>
  <c r="BV54" i="77"/>
  <c r="BU39" i="77"/>
  <c r="BT24" i="77"/>
  <c r="BV53" i="78"/>
  <c r="BU38" i="78"/>
  <c r="BT23" i="78"/>
  <c r="BV53" i="77"/>
  <c r="BU38" i="77"/>
  <c r="BT23" i="77"/>
  <c r="BV52" i="78"/>
  <c r="BU37" i="78"/>
  <c r="BT22" i="78"/>
  <c r="BV52" i="77"/>
  <c r="BU37" i="77"/>
  <c r="BT22" i="77"/>
  <c r="BV51" i="78"/>
  <c r="BU36" i="78"/>
  <c r="BT21" i="78"/>
  <c r="BV51" i="77"/>
  <c r="BU36" i="77"/>
  <c r="BT21" i="77"/>
  <c r="BV50" i="78"/>
  <c r="BU35" i="78"/>
  <c r="BV50" i="77"/>
  <c r="BU35" i="77"/>
  <c r="BT20" i="77"/>
  <c r="BS62" i="78"/>
  <c r="BR47" i="78"/>
  <c r="BQ32" i="78"/>
  <c r="BS62" i="77"/>
  <c r="BR47" i="77"/>
  <c r="BQ32" i="77"/>
  <c r="BS61" i="78"/>
  <c r="BR46" i="78"/>
  <c r="BQ31" i="78"/>
  <c r="BS61" i="77"/>
  <c r="BR46" i="77"/>
  <c r="BQ31" i="77"/>
  <c r="BS60" i="78"/>
  <c r="BQ30" i="78"/>
  <c r="BS60" i="77"/>
  <c r="BR45" i="77"/>
  <c r="BQ30" i="77"/>
  <c r="BS59" i="78"/>
  <c r="BR44" i="78"/>
  <c r="BQ29" i="78"/>
  <c r="BS59" i="77"/>
  <c r="BR44" i="77"/>
  <c r="BQ29" i="77"/>
  <c r="BS58" i="78"/>
  <c r="BQ28" i="78"/>
  <c r="BS58" i="77"/>
  <c r="BR43" i="77"/>
  <c r="BQ28" i="77"/>
  <c r="BS57" i="78"/>
  <c r="BR42" i="78"/>
  <c r="BQ27" i="78"/>
  <c r="BS57" i="77"/>
  <c r="BR42" i="77"/>
  <c r="BQ27" i="77"/>
  <c r="BS56" i="78"/>
  <c r="BQ26" i="78"/>
  <c r="BS56" i="77"/>
  <c r="BR41" i="77"/>
  <c r="BQ26" i="77"/>
  <c r="BS54" i="78"/>
  <c r="BR39" i="78"/>
  <c r="BQ24" i="78"/>
  <c r="BS54" i="77"/>
  <c r="BR39" i="77"/>
  <c r="BQ24" i="77"/>
  <c r="BS53" i="78"/>
  <c r="BR38" i="78"/>
  <c r="BS53" i="77"/>
  <c r="BR38" i="77"/>
  <c r="BQ23" i="77"/>
  <c r="BS52" i="78"/>
  <c r="BR37" i="78"/>
  <c r="BQ22" i="78"/>
  <c r="BS52" i="77"/>
  <c r="BR37" i="77"/>
  <c r="BQ22" i="77"/>
  <c r="BS51" i="78"/>
  <c r="BR36" i="78"/>
  <c r="BQ21" i="78"/>
  <c r="BS51" i="77"/>
  <c r="BR36" i="77"/>
  <c r="BS50" i="78"/>
  <c r="BR35" i="78"/>
  <c r="BQ20" i="78"/>
  <c r="BR35" i="77"/>
  <c r="BQ20" i="77"/>
  <c r="BP62" i="78"/>
  <c r="BN32" i="78"/>
  <c r="BP62" i="77"/>
  <c r="BO47" i="77"/>
  <c r="BN32" i="77"/>
  <c r="BP61" i="78"/>
  <c r="BN31" i="78"/>
  <c r="BP61" i="77"/>
  <c r="BO46" i="77"/>
  <c r="BN31" i="77"/>
  <c r="BP60" i="78"/>
  <c r="BN30" i="78"/>
  <c r="BP60" i="77"/>
  <c r="BO45" i="77"/>
  <c r="BN30" i="77"/>
  <c r="BP59" i="78"/>
  <c r="BO44" i="78"/>
  <c r="BN29" i="78"/>
  <c r="BP59" i="77"/>
  <c r="BO44" i="77"/>
  <c r="BN29" i="77"/>
  <c r="BP58" i="78"/>
  <c r="BN28" i="78"/>
  <c r="BP58" i="77"/>
  <c r="BO43" i="77"/>
  <c r="BN28" i="77"/>
  <c r="BP57" i="78"/>
  <c r="BN27" i="78"/>
  <c r="BP57" i="77"/>
  <c r="BO42" i="77"/>
  <c r="BN27" i="77"/>
  <c r="BP56" i="78"/>
  <c r="BN26" i="78"/>
  <c r="BP56" i="77"/>
  <c r="BO41" i="77"/>
  <c r="BN26" i="77"/>
  <c r="BP54" i="78"/>
  <c r="BO39" i="78"/>
  <c r="BN24" i="78"/>
  <c r="BP54" i="77"/>
  <c r="BN24" i="77"/>
  <c r="BP53" i="78"/>
  <c r="BO38" i="78"/>
  <c r="BN23" i="78"/>
  <c r="BP53" i="77"/>
  <c r="BO38" i="77"/>
  <c r="BN23" i="77"/>
  <c r="BP52" i="78"/>
  <c r="BO37" i="78"/>
  <c r="BN22" i="78"/>
  <c r="BP52" i="77"/>
  <c r="BO37" i="77"/>
  <c r="BN22" i="77"/>
  <c r="BP51" i="78"/>
  <c r="BO36" i="78"/>
  <c r="BN21" i="78"/>
  <c r="BP51" i="77"/>
  <c r="BO36" i="77"/>
  <c r="BN21" i="77"/>
  <c r="BO35" i="78"/>
  <c r="BP50" i="77"/>
  <c r="BO35" i="77"/>
  <c r="BM62" i="78"/>
  <c r="BL47" i="78"/>
  <c r="BK32" i="78"/>
  <c r="BM62" i="77"/>
  <c r="BL47" i="77"/>
  <c r="BK32" i="77"/>
  <c r="BM61" i="78"/>
  <c r="BL46" i="78"/>
  <c r="BK31" i="78"/>
  <c r="BM61" i="77"/>
  <c r="BL46" i="77"/>
  <c r="BK31" i="77"/>
  <c r="BM60" i="78"/>
  <c r="BL45" i="78"/>
  <c r="BK30" i="78"/>
  <c r="BM60" i="77"/>
  <c r="BL45" i="77"/>
  <c r="BM59" i="78"/>
  <c r="BL44" i="78"/>
  <c r="BK29" i="78"/>
  <c r="BM59" i="77"/>
  <c r="BL44" i="77"/>
  <c r="BK29" i="77"/>
  <c r="BM58" i="78"/>
  <c r="BL43" i="78"/>
  <c r="BK28" i="78"/>
  <c r="BM58" i="77"/>
  <c r="BL43" i="77"/>
  <c r="BK28" i="77"/>
  <c r="BM57" i="78"/>
  <c r="BL42" i="78"/>
  <c r="BK27" i="78"/>
  <c r="BM57" i="77"/>
  <c r="BL42" i="77"/>
  <c r="BK27" i="77"/>
  <c r="BM56" i="78"/>
  <c r="BL41" i="78"/>
  <c r="BK26" i="78"/>
  <c r="BM56" i="77"/>
  <c r="BK26" i="77"/>
  <c r="BM54" i="78"/>
  <c r="BL39" i="78"/>
  <c r="BM54" i="77"/>
  <c r="BL39" i="77"/>
  <c r="BK24" i="77"/>
  <c r="BM53" i="78"/>
  <c r="BL38" i="78"/>
  <c r="BK23" i="78"/>
  <c r="BM53" i="77"/>
  <c r="BL38" i="77"/>
  <c r="BK23" i="77"/>
  <c r="BM52" i="78"/>
  <c r="BL37" i="78"/>
  <c r="BK22" i="78"/>
  <c r="BM52" i="77"/>
  <c r="BL37" i="77"/>
  <c r="BM51" i="78"/>
  <c r="BL36" i="78"/>
  <c r="BK21" i="78"/>
  <c r="BM51" i="77"/>
  <c r="BL36" i="77"/>
  <c r="BK21" i="77"/>
  <c r="BM50" i="78"/>
  <c r="BL35" i="78"/>
  <c r="BL35" i="77"/>
  <c r="BJ62" i="78"/>
  <c r="BI47" i="78"/>
  <c r="BJ62" i="77"/>
  <c r="BI47" i="77"/>
  <c r="BH32" i="77"/>
  <c r="BJ61" i="78"/>
  <c r="BI46" i="78"/>
  <c r="BH31" i="78"/>
  <c r="BJ61" i="77"/>
  <c r="BI46" i="77"/>
  <c r="BH31" i="77"/>
  <c r="BJ60" i="78"/>
  <c r="BI45" i="78"/>
  <c r="BH30" i="78"/>
  <c r="BJ60" i="77"/>
  <c r="BI45" i="77"/>
  <c r="BH30" i="77"/>
  <c r="BJ59" i="78"/>
  <c r="BI44" i="78"/>
  <c r="BH29" i="78"/>
  <c r="BJ59" i="77"/>
  <c r="BI44" i="77"/>
  <c r="BH29" i="77"/>
  <c r="BJ58" i="78"/>
  <c r="BI43" i="78"/>
  <c r="BH28" i="78"/>
  <c r="BJ58" i="77"/>
  <c r="BH28" i="77"/>
  <c r="BJ57" i="78"/>
  <c r="BI42" i="78"/>
  <c r="BH27" i="78"/>
  <c r="BJ57" i="77"/>
  <c r="BH27" i="77"/>
  <c r="BJ56" i="78"/>
  <c r="BI41" i="78"/>
  <c r="BH26" i="78"/>
  <c r="BJ56" i="77"/>
  <c r="BH26" i="77"/>
  <c r="BJ54" i="78"/>
  <c r="BI39" i="78"/>
  <c r="BH24" i="78"/>
  <c r="BJ54" i="77"/>
  <c r="BH24" i="77"/>
  <c r="BJ53" i="78"/>
  <c r="BI38" i="78"/>
  <c r="BH23" i="78"/>
  <c r="BJ53" i="77"/>
  <c r="BI38" i="77"/>
  <c r="BH23" i="77"/>
  <c r="BJ52" i="78"/>
  <c r="BI37" i="78"/>
  <c r="BH22" i="78"/>
  <c r="BJ52" i="77"/>
  <c r="BI37" i="77"/>
  <c r="BH22" i="77"/>
  <c r="BJ51" i="78"/>
  <c r="BI36" i="78"/>
  <c r="BH21" i="78"/>
  <c r="BJ51" i="77"/>
  <c r="BI36" i="77"/>
  <c r="BH21" i="77"/>
  <c r="BI35" i="78"/>
  <c r="BH20" i="78"/>
  <c r="BJ50" i="77"/>
  <c r="BI35" i="77"/>
  <c r="BG62" i="78"/>
  <c r="BF47" i="78"/>
  <c r="BE32" i="78"/>
  <c r="BG62" i="77"/>
  <c r="BF47" i="77"/>
  <c r="BE32" i="77"/>
  <c r="BG61" i="78"/>
  <c r="BF46" i="78"/>
  <c r="BE31" i="78"/>
  <c r="BG61" i="77"/>
  <c r="BF46" i="77"/>
  <c r="BE31" i="77"/>
  <c r="BG60" i="78"/>
  <c r="BF45" i="78"/>
  <c r="BE30" i="78"/>
  <c r="BG60" i="77"/>
  <c r="BF45" i="77"/>
  <c r="BE30" i="77"/>
  <c r="BG59" i="78"/>
  <c r="BF44" i="78"/>
  <c r="BE29" i="78"/>
  <c r="BG59" i="77"/>
  <c r="BF44" i="77"/>
  <c r="BE29" i="77"/>
  <c r="BG58" i="78"/>
  <c r="BF43" i="78"/>
  <c r="BE28" i="78"/>
  <c r="BG58" i="77"/>
  <c r="BF43" i="77"/>
  <c r="BE28" i="77"/>
  <c r="BG57" i="78"/>
  <c r="BF42" i="78"/>
  <c r="BE27" i="78"/>
  <c r="BG57" i="77"/>
  <c r="BE27" i="77"/>
  <c r="BG56" i="78"/>
  <c r="BF41" i="78"/>
  <c r="BE26" i="78"/>
  <c r="BG56" i="77"/>
  <c r="BF41" i="77"/>
  <c r="BE26" i="77"/>
  <c r="BG54" i="78"/>
  <c r="BE24" i="78"/>
  <c r="BG54" i="77"/>
  <c r="BF39" i="77"/>
  <c r="BE24" i="77"/>
  <c r="BG53" i="78"/>
  <c r="BF38" i="78"/>
  <c r="BE23" i="78"/>
  <c r="BG53" i="77"/>
  <c r="BF38" i="77"/>
  <c r="BE23" i="77"/>
  <c r="BG52" i="78"/>
  <c r="BF37" i="78"/>
  <c r="BE22" i="78"/>
  <c r="BG52" i="77"/>
  <c r="BE22" i="77"/>
  <c r="BG51" i="78"/>
  <c r="BF36" i="78"/>
  <c r="BG51" i="77"/>
  <c r="BF36" i="77"/>
  <c r="BE21" i="77"/>
  <c r="BG50" i="78"/>
  <c r="BE20" i="78"/>
  <c r="BG50" i="77"/>
  <c r="BF35" i="77"/>
  <c r="BE20" i="77"/>
  <c r="BD62" i="78"/>
  <c r="BB32" i="78"/>
  <c r="BD62" i="77"/>
  <c r="BC47" i="77"/>
  <c r="BB32" i="77"/>
  <c r="BD61" i="78"/>
  <c r="BC46" i="78"/>
  <c r="BB31" i="78"/>
  <c r="BD61" i="77"/>
  <c r="BC46" i="77"/>
  <c r="BB31" i="77"/>
  <c r="BD60" i="78"/>
  <c r="BC45" i="78"/>
  <c r="BB30" i="78"/>
  <c r="BD60" i="77"/>
  <c r="BC45" i="77"/>
  <c r="BB30" i="77"/>
  <c r="BD59" i="78"/>
  <c r="BC44" i="78"/>
  <c r="BB29" i="78"/>
  <c r="BD59" i="77"/>
  <c r="BC44" i="77"/>
  <c r="BB29" i="77"/>
  <c r="BD58" i="78"/>
  <c r="BB28" i="78"/>
  <c r="BD58" i="77"/>
  <c r="BC43" i="77"/>
  <c r="BB28" i="77"/>
  <c r="BD57" i="78"/>
  <c r="BC42" i="78"/>
  <c r="BB27" i="78"/>
  <c r="BD57" i="77"/>
  <c r="BC42" i="77"/>
  <c r="BB27" i="77"/>
  <c r="BD56" i="78"/>
  <c r="BB26" i="78"/>
  <c r="BD56" i="77"/>
  <c r="BC41" i="77"/>
  <c r="BB26" i="77"/>
  <c r="BD54" i="78"/>
  <c r="BB24" i="78"/>
  <c r="BD54" i="77"/>
  <c r="BC39" i="77"/>
  <c r="BB24" i="77"/>
  <c r="BD53" i="78"/>
  <c r="BC38" i="78"/>
  <c r="BB23" i="78"/>
  <c r="BD53" i="77"/>
  <c r="BC38" i="77"/>
  <c r="BB23" i="77"/>
  <c r="BD52" i="78"/>
  <c r="BC37" i="78"/>
  <c r="BB22" i="78"/>
  <c r="BD52" i="77"/>
  <c r="BC37" i="77"/>
  <c r="BB22" i="77"/>
  <c r="BD51" i="78"/>
  <c r="BC36" i="78"/>
  <c r="BB21" i="78"/>
  <c r="BD51" i="77"/>
  <c r="BC36" i="77"/>
  <c r="BB21" i="77"/>
  <c r="BD50" i="77"/>
  <c r="BC35" i="77"/>
  <c r="BB20" i="77"/>
  <c r="BA62" i="78"/>
  <c r="AY32" i="78"/>
  <c r="BA62" i="77"/>
  <c r="AZ47" i="77"/>
  <c r="AY32" i="77"/>
  <c r="BA61" i="78"/>
  <c r="AZ46" i="78"/>
  <c r="AY31" i="78"/>
  <c r="BA61" i="77"/>
  <c r="AZ46" i="77"/>
  <c r="AY31" i="77"/>
  <c r="BA60" i="78"/>
  <c r="AZ45" i="78"/>
  <c r="AY30" i="78"/>
  <c r="BA60" i="77"/>
  <c r="AZ45" i="77"/>
  <c r="AY30" i="77"/>
  <c r="BA59" i="78"/>
  <c r="AZ44" i="78"/>
  <c r="AY29" i="78"/>
  <c r="BA59" i="77"/>
  <c r="AZ44" i="77"/>
  <c r="AY29" i="77"/>
  <c r="BA58" i="78"/>
  <c r="AY28" i="78"/>
  <c r="BA58" i="77"/>
  <c r="AZ43" i="77"/>
  <c r="AY28" i="77"/>
  <c r="BA57" i="78"/>
  <c r="AY27" i="78"/>
  <c r="BA57" i="77"/>
  <c r="AZ42" i="77"/>
  <c r="AY27" i="77"/>
  <c r="BA56" i="78"/>
  <c r="AY26" i="78"/>
  <c r="BA56" i="77"/>
  <c r="AZ41" i="77"/>
  <c r="AY26" i="77"/>
  <c r="BA54" i="78"/>
  <c r="AZ39" i="78"/>
  <c r="AY24" i="78"/>
  <c r="BA54" i="77"/>
  <c r="AZ39" i="77"/>
  <c r="AY24" i="77"/>
  <c r="BA53" i="78"/>
  <c r="AZ38" i="78"/>
  <c r="AY23" i="78"/>
  <c r="BA53" i="77"/>
  <c r="AZ38" i="77"/>
  <c r="AY23" i="77"/>
  <c r="BA52" i="78"/>
  <c r="AZ37" i="78"/>
  <c r="AY22" i="78"/>
  <c r="BA52" i="77"/>
  <c r="AZ37" i="77"/>
  <c r="AY22" i="77"/>
  <c r="BA51" i="78"/>
  <c r="AZ36" i="78"/>
  <c r="AY21" i="78"/>
  <c r="BA51" i="77"/>
  <c r="AZ36" i="77"/>
  <c r="AY21" i="77"/>
  <c r="AZ35" i="78"/>
  <c r="AZ35" i="77"/>
  <c r="AX62" i="78"/>
  <c r="AW47" i="78"/>
  <c r="AV32" i="78"/>
  <c r="AX62" i="77"/>
  <c r="AW47" i="77"/>
  <c r="AV32" i="77"/>
  <c r="AW46" i="78"/>
  <c r="AV31" i="78"/>
  <c r="AX61" i="77"/>
  <c r="AW46" i="77"/>
  <c r="AV31" i="77"/>
  <c r="AX60" i="78"/>
  <c r="AW45" i="78"/>
  <c r="AV30" i="78"/>
  <c r="AX60" i="77"/>
  <c r="AW45" i="77"/>
  <c r="AV30" i="77"/>
  <c r="AX59" i="78"/>
  <c r="AW44" i="78"/>
  <c r="AV29" i="78"/>
  <c r="AX59" i="77"/>
  <c r="AW44" i="77"/>
  <c r="AV29" i="77"/>
  <c r="AX58" i="78"/>
  <c r="AW43" i="78"/>
  <c r="AV28" i="78"/>
  <c r="AX58" i="77"/>
  <c r="AW43" i="77"/>
  <c r="AX57" i="78"/>
  <c r="AW42" i="78"/>
  <c r="AV27" i="78"/>
  <c r="AX57" i="77"/>
  <c r="AW42" i="77"/>
  <c r="AV27" i="77"/>
  <c r="AX56" i="78"/>
  <c r="AW41" i="78"/>
  <c r="AV26" i="78"/>
  <c r="AX56" i="77"/>
  <c r="AW41" i="77"/>
  <c r="AV26" i="77"/>
  <c r="AX54" i="78"/>
  <c r="AW39" i="78"/>
  <c r="AV24" i="78"/>
  <c r="AX54" i="77"/>
  <c r="AW39" i="77"/>
  <c r="AV24" i="77"/>
  <c r="AX53" i="78"/>
  <c r="AW38" i="78"/>
  <c r="AV23" i="78"/>
  <c r="AX53" i="77"/>
  <c r="AV23" i="77"/>
  <c r="AX52" i="78"/>
  <c r="AV22" i="78"/>
  <c r="AX52" i="77"/>
  <c r="AW37" i="77"/>
  <c r="AV22" i="77"/>
  <c r="AX51" i="78"/>
  <c r="AW36" i="78"/>
  <c r="AV21" i="78"/>
  <c r="AX51" i="77"/>
  <c r="AW36" i="77"/>
  <c r="AV21" i="77"/>
  <c r="AX50" i="78"/>
  <c r="AW35" i="78"/>
  <c r="AX50" i="77"/>
  <c r="AW35" i="77"/>
  <c r="AU62" i="78"/>
  <c r="AS32" i="78"/>
  <c r="AU62" i="77"/>
  <c r="AT47" i="77"/>
  <c r="AS32" i="77"/>
  <c r="AU61" i="78"/>
  <c r="AT46" i="78"/>
  <c r="AU61" i="77"/>
  <c r="AT46" i="77"/>
  <c r="AS31" i="77"/>
  <c r="AU60" i="78"/>
  <c r="AT45" i="78"/>
  <c r="AS30" i="78"/>
  <c r="AU60" i="77"/>
  <c r="AT45" i="77"/>
  <c r="AS30" i="77"/>
  <c r="AU59" i="78"/>
  <c r="AT44" i="78"/>
  <c r="AS29" i="78"/>
  <c r="AU59" i="77"/>
  <c r="AT44" i="77"/>
  <c r="AS29" i="77"/>
  <c r="AU58" i="78"/>
  <c r="AT43" i="78"/>
  <c r="AS28" i="78"/>
  <c r="AU58" i="77"/>
  <c r="AT43" i="77"/>
  <c r="AS28" i="77"/>
  <c r="AU57" i="78"/>
  <c r="AT42" i="78"/>
  <c r="AS27" i="78"/>
  <c r="AU57" i="77"/>
  <c r="AT42" i="77"/>
  <c r="AS27" i="77"/>
  <c r="AU56" i="78"/>
  <c r="AT41" i="78"/>
  <c r="AS26" i="78"/>
  <c r="AU56" i="77"/>
  <c r="AT41" i="77"/>
  <c r="AS26" i="77"/>
  <c r="AU54" i="78"/>
  <c r="AT39" i="78"/>
  <c r="AS24" i="78"/>
  <c r="AU54" i="77"/>
  <c r="AT39" i="77"/>
  <c r="AS24" i="77"/>
  <c r="AU53" i="78"/>
  <c r="AT38" i="78"/>
  <c r="AS23" i="78"/>
  <c r="AU53" i="77"/>
  <c r="AS23" i="77"/>
  <c r="AU52" i="78"/>
  <c r="AT37" i="78"/>
  <c r="AU52" i="77"/>
  <c r="AT37" i="77"/>
  <c r="AS22" i="77"/>
  <c r="AU51" i="78"/>
  <c r="AT36" i="78"/>
  <c r="AS21" i="78"/>
  <c r="AU51" i="77"/>
  <c r="AT36" i="77"/>
  <c r="AS21" i="77"/>
  <c r="AU50" i="78"/>
  <c r="AT35" i="78"/>
  <c r="AS20" i="78"/>
  <c r="AU50" i="77"/>
  <c r="AT35" i="77"/>
  <c r="AS20" i="77"/>
  <c r="AR62" i="78"/>
  <c r="AQ47" i="78"/>
  <c r="AP32" i="78"/>
  <c r="AR62" i="77"/>
  <c r="AQ47" i="77"/>
  <c r="AP32" i="77"/>
  <c r="AR61" i="78"/>
  <c r="AQ46" i="78"/>
  <c r="AP31" i="78"/>
  <c r="AR61" i="77"/>
  <c r="AQ46" i="77"/>
  <c r="AP31" i="77"/>
  <c r="AR60" i="78"/>
  <c r="AQ45" i="78"/>
  <c r="AP30" i="78"/>
  <c r="AR60" i="77"/>
  <c r="AQ45" i="77"/>
  <c r="AP30" i="77"/>
  <c r="AR59" i="78"/>
  <c r="AQ44" i="78"/>
  <c r="AP29" i="78"/>
  <c r="AR59" i="77"/>
  <c r="AQ44" i="77"/>
  <c r="AP29" i="77"/>
  <c r="AR58" i="78"/>
  <c r="AQ43" i="78"/>
  <c r="AP28" i="78"/>
  <c r="AR58" i="77"/>
  <c r="AQ43" i="77"/>
  <c r="AP28" i="77"/>
  <c r="AR57" i="78"/>
  <c r="AQ42" i="78"/>
  <c r="AP27" i="78"/>
  <c r="AR57" i="77"/>
  <c r="AQ42" i="77"/>
  <c r="AP27" i="77"/>
  <c r="AR56" i="78"/>
  <c r="AQ41" i="78"/>
  <c r="AP26" i="78"/>
  <c r="AR56" i="77"/>
  <c r="AQ41" i="77"/>
  <c r="AP26" i="77"/>
  <c r="AR54" i="78"/>
  <c r="AQ39" i="78"/>
  <c r="AP24" i="78"/>
  <c r="AR54" i="77"/>
  <c r="AQ39" i="77"/>
  <c r="AP24" i="77"/>
  <c r="AR53" i="78"/>
  <c r="AQ38" i="78"/>
  <c r="AP23" i="78"/>
  <c r="AR53" i="77"/>
  <c r="AQ38" i="77"/>
  <c r="AP23" i="77"/>
  <c r="AR52" i="78"/>
  <c r="AQ37" i="78"/>
  <c r="AP22" i="78"/>
  <c r="AR52" i="77"/>
  <c r="AQ37" i="77"/>
  <c r="AP22" i="77"/>
  <c r="AR51" i="78"/>
  <c r="AQ36" i="78"/>
  <c r="AP21" i="78"/>
  <c r="AR51" i="77"/>
  <c r="AQ36" i="77"/>
  <c r="AP21" i="77"/>
  <c r="AQ35" i="78"/>
  <c r="AP20" i="78"/>
  <c r="AR50" i="77"/>
  <c r="AQ35" i="77"/>
  <c r="AO62" i="78"/>
  <c r="AN47" i="78"/>
  <c r="AM32" i="78"/>
  <c r="AO62" i="77"/>
  <c r="AN47" i="77"/>
  <c r="AM32" i="77"/>
  <c r="AO61" i="78"/>
  <c r="AN46" i="78"/>
  <c r="AM31" i="78"/>
  <c r="AO61" i="77"/>
  <c r="AN46" i="77"/>
  <c r="AM31" i="77"/>
  <c r="AO60" i="78"/>
  <c r="AN45" i="78"/>
  <c r="AM30" i="78"/>
  <c r="AO60" i="77"/>
  <c r="AN45" i="77"/>
  <c r="AM30" i="77"/>
  <c r="AO59" i="78"/>
  <c r="AN44" i="78"/>
  <c r="AM29" i="78"/>
  <c r="AO59" i="77"/>
  <c r="AN44" i="77"/>
  <c r="AM29" i="77"/>
  <c r="AO58" i="78"/>
  <c r="AN43" i="78"/>
  <c r="AM28" i="78"/>
  <c r="AO58" i="77"/>
  <c r="AN43" i="77"/>
  <c r="AM28" i="77"/>
  <c r="AO57" i="78"/>
  <c r="AN42" i="78"/>
  <c r="AM27" i="78"/>
  <c r="AO57" i="77"/>
  <c r="AN42" i="77"/>
  <c r="AM27" i="77"/>
  <c r="AO56" i="78"/>
  <c r="AN41" i="78"/>
  <c r="AM26" i="78"/>
  <c r="AO56" i="77"/>
  <c r="AN41" i="77"/>
  <c r="AM26" i="77"/>
  <c r="AO54" i="78"/>
  <c r="AN39" i="78"/>
  <c r="AM24" i="78"/>
  <c r="AO54" i="77"/>
  <c r="AN39" i="77"/>
  <c r="AM24" i="77"/>
  <c r="AO53" i="78"/>
  <c r="AN38" i="78"/>
  <c r="AM23" i="78"/>
  <c r="AO53" i="77"/>
  <c r="AN38" i="77"/>
  <c r="AM23" i="77"/>
  <c r="AO52" i="78"/>
  <c r="AN37" i="78"/>
  <c r="AM22" i="78"/>
  <c r="AO52" i="77"/>
  <c r="AN37" i="77"/>
  <c r="AM22" i="77"/>
  <c r="AO51" i="78"/>
  <c r="AN36" i="78"/>
  <c r="AM21" i="78"/>
  <c r="AO51" i="77"/>
  <c r="AN36" i="77"/>
  <c r="AM21" i="77"/>
  <c r="AM20" i="78"/>
  <c r="AO50" i="77"/>
  <c r="AN35" i="77"/>
  <c r="AM20" i="77"/>
  <c r="AL62" i="78"/>
  <c r="AK47" i="78"/>
  <c r="AJ32" i="78"/>
  <c r="AL62" i="77"/>
  <c r="AK47" i="77"/>
  <c r="AJ32" i="77"/>
  <c r="AL61" i="78"/>
  <c r="AK46" i="78"/>
  <c r="AJ31" i="78"/>
  <c r="AL61" i="77"/>
  <c r="AK46" i="77"/>
  <c r="AJ31" i="77"/>
  <c r="AL60" i="78"/>
  <c r="AK45" i="78"/>
  <c r="AJ30" i="78"/>
  <c r="AL60" i="77"/>
  <c r="AK45" i="77"/>
  <c r="AJ30" i="77"/>
  <c r="AL59" i="78"/>
  <c r="AK44" i="78"/>
  <c r="AJ29" i="78"/>
  <c r="AL59" i="77"/>
  <c r="AK44" i="77"/>
  <c r="AJ29" i="77"/>
  <c r="AL58" i="78"/>
  <c r="AJ28" i="78"/>
  <c r="AL58" i="77"/>
  <c r="AK43" i="77"/>
  <c r="AJ28" i="77"/>
  <c r="AL57" i="78"/>
  <c r="AK42" i="78"/>
  <c r="AJ27" i="78"/>
  <c r="AL57" i="77"/>
  <c r="AK42" i="77"/>
  <c r="AJ27" i="77"/>
  <c r="AL56" i="78"/>
  <c r="AJ26" i="78"/>
  <c r="AL56" i="77"/>
  <c r="AK41" i="77"/>
  <c r="AJ26" i="77"/>
  <c r="AL54" i="78"/>
  <c r="AK39" i="78"/>
  <c r="AJ24" i="78"/>
  <c r="AL54" i="77"/>
  <c r="AK39" i="77"/>
  <c r="AJ24" i="77"/>
  <c r="AL53" i="78"/>
  <c r="AK38" i="78"/>
  <c r="AJ23" i="78"/>
  <c r="AL53" i="77"/>
  <c r="AK38" i="77"/>
  <c r="AJ23" i="77"/>
  <c r="AL52" i="78"/>
  <c r="AK37" i="78"/>
  <c r="AJ22" i="78"/>
  <c r="AL52" i="77"/>
  <c r="AK37" i="77"/>
  <c r="AJ22" i="77"/>
  <c r="AL51" i="78"/>
  <c r="AK36" i="78"/>
  <c r="AJ21" i="78"/>
  <c r="AL51" i="77"/>
  <c r="AK36" i="77"/>
  <c r="AJ21" i="77"/>
  <c r="AK35" i="78"/>
  <c r="AJ20" i="78"/>
  <c r="AK35" i="77"/>
  <c r="AI62" i="78"/>
  <c r="AH47" i="78"/>
  <c r="AG32" i="78"/>
  <c r="AI62" i="77"/>
  <c r="AH47" i="77"/>
  <c r="AG32" i="77"/>
  <c r="AI61" i="78"/>
  <c r="AH46" i="78"/>
  <c r="AG31" i="78"/>
  <c r="AI61" i="77"/>
  <c r="AH46" i="77"/>
  <c r="AG31" i="77"/>
  <c r="AI60" i="78"/>
  <c r="AH45" i="78"/>
  <c r="AG30" i="78"/>
  <c r="AI60" i="77"/>
  <c r="AH45" i="77"/>
  <c r="AG30" i="77"/>
  <c r="AI59" i="78"/>
  <c r="AH44" i="78"/>
  <c r="AG29" i="78"/>
  <c r="AI59" i="77"/>
  <c r="AH44" i="77"/>
  <c r="AG29" i="77"/>
  <c r="AI58" i="78"/>
  <c r="AH43" i="78"/>
  <c r="AG28" i="78"/>
  <c r="AI58" i="77"/>
  <c r="AH43" i="77"/>
  <c r="AG28" i="77"/>
  <c r="AI57" i="78"/>
  <c r="AH42" i="78"/>
  <c r="AG27" i="78"/>
  <c r="AI57" i="77"/>
  <c r="AH42" i="77"/>
  <c r="AG27" i="77"/>
  <c r="AI56" i="78"/>
  <c r="AH41" i="78"/>
  <c r="AG26" i="78"/>
  <c r="AI56" i="77"/>
  <c r="AH41" i="77"/>
  <c r="AG26" i="77"/>
  <c r="AI54" i="78"/>
  <c r="AH39" i="78"/>
  <c r="AG24" i="78"/>
  <c r="AI54" i="77"/>
  <c r="AH39" i="77"/>
  <c r="AG24" i="77"/>
  <c r="AI53" i="78"/>
  <c r="AH38" i="78"/>
  <c r="AG23" i="78"/>
  <c r="AI53" i="77"/>
  <c r="AH38" i="77"/>
  <c r="AG23" i="77"/>
  <c r="AI52" i="78"/>
  <c r="AH37" i="78"/>
  <c r="AG22" i="78"/>
  <c r="AI52" i="77"/>
  <c r="AH37" i="77"/>
  <c r="AG22" i="77"/>
  <c r="AI51" i="78"/>
  <c r="AH36" i="78"/>
  <c r="AG21" i="78"/>
  <c r="AI51" i="77"/>
  <c r="AH36" i="77"/>
  <c r="AG21" i="77"/>
  <c r="AI50" i="78"/>
  <c r="AH35" i="78"/>
  <c r="AI50" i="77"/>
  <c r="AH35" i="77"/>
  <c r="AF62" i="78"/>
  <c r="AE47" i="78"/>
  <c r="AD32" i="78"/>
  <c r="AF62" i="77"/>
  <c r="AE47" i="77"/>
  <c r="AD32" i="77"/>
  <c r="AF61" i="78"/>
  <c r="AE46" i="78"/>
  <c r="AD31" i="78"/>
  <c r="AF61" i="77"/>
  <c r="AE46" i="77"/>
  <c r="AD31" i="77"/>
  <c r="AF60" i="78"/>
  <c r="AE45" i="78"/>
  <c r="AD30" i="78"/>
  <c r="AF60" i="77"/>
  <c r="AE45" i="77"/>
  <c r="AD30" i="77"/>
  <c r="AF59" i="78"/>
  <c r="AE44" i="78"/>
  <c r="AD29" i="78"/>
  <c r="AF59" i="77"/>
  <c r="AE44" i="77"/>
  <c r="AD29" i="77"/>
  <c r="AF58" i="78"/>
  <c r="AE43" i="78"/>
  <c r="AD28" i="78"/>
  <c r="AF58" i="77"/>
  <c r="AE43" i="77"/>
  <c r="AD28" i="77"/>
  <c r="AF57" i="78"/>
  <c r="AE42" i="78"/>
  <c r="AD27" i="78"/>
  <c r="AF57" i="77"/>
  <c r="AE42" i="77"/>
  <c r="AD27" i="77"/>
  <c r="AF56" i="78"/>
  <c r="AE41" i="78"/>
  <c r="AD26" i="78"/>
  <c r="AF56" i="77"/>
  <c r="AE41" i="77"/>
  <c r="AD26" i="77"/>
  <c r="AF54" i="78"/>
  <c r="AE39" i="78"/>
  <c r="AD24" i="78"/>
  <c r="AF54" i="77"/>
  <c r="AE39" i="77"/>
  <c r="AD24" i="77"/>
  <c r="AF53" i="78"/>
  <c r="AE38" i="78"/>
  <c r="AD23" i="78"/>
  <c r="AF53" i="77"/>
  <c r="AE38" i="77"/>
  <c r="AD23" i="77"/>
  <c r="AF52" i="78"/>
  <c r="AE37" i="78"/>
  <c r="AD22" i="78"/>
  <c r="AF52" i="77"/>
  <c r="AE37" i="77"/>
  <c r="AD22" i="77"/>
  <c r="AF51" i="78"/>
  <c r="AE36" i="78"/>
  <c r="AD21" i="78"/>
  <c r="AE36" i="77"/>
  <c r="AD21" i="77"/>
  <c r="AF50" i="78"/>
  <c r="AE35" i="78"/>
  <c r="AF50" i="77"/>
  <c r="AE35" i="77"/>
  <c r="AC62" i="78"/>
  <c r="AB47" i="78"/>
  <c r="AA32" i="78"/>
  <c r="AC62" i="77"/>
  <c r="AB47" i="77"/>
  <c r="AA32" i="77"/>
  <c r="AC61" i="78"/>
  <c r="AB46" i="78"/>
  <c r="AA31" i="78"/>
  <c r="AC61" i="77"/>
  <c r="AB46" i="77"/>
  <c r="AA31" i="77"/>
  <c r="AC60" i="78"/>
  <c r="AB45" i="78"/>
  <c r="AA30" i="78"/>
  <c r="AC60" i="77"/>
  <c r="AB45" i="77"/>
  <c r="AA30" i="77"/>
  <c r="AC59" i="78"/>
  <c r="AB44" i="78"/>
  <c r="AA29" i="78"/>
  <c r="AC59" i="77"/>
  <c r="AB44" i="77"/>
  <c r="AA29" i="77"/>
  <c r="AC58" i="78"/>
  <c r="AB43" i="78"/>
  <c r="AA28" i="78"/>
  <c r="AC58" i="77"/>
  <c r="AB43" i="77"/>
  <c r="AA28" i="77"/>
  <c r="AC57" i="78"/>
  <c r="AB42" i="78"/>
  <c r="AA27" i="78"/>
  <c r="AC57" i="77"/>
  <c r="AB42" i="77"/>
  <c r="AA27" i="77"/>
  <c r="AC56" i="78"/>
  <c r="AB41" i="78"/>
  <c r="AA26" i="78"/>
  <c r="AC56" i="77"/>
  <c r="AB41" i="77"/>
  <c r="AA26" i="77"/>
  <c r="AC54" i="78"/>
  <c r="AB39" i="78"/>
  <c r="AA24" i="78"/>
  <c r="AC54" i="77"/>
  <c r="AB39" i="77"/>
  <c r="AA24" i="77"/>
  <c r="AC53" i="78"/>
  <c r="AB38" i="78"/>
  <c r="AA23" i="78"/>
  <c r="AC53" i="77"/>
  <c r="AB38" i="77"/>
  <c r="AA23" i="77"/>
  <c r="AC52" i="78"/>
  <c r="AB37" i="78"/>
  <c r="AA22" i="78"/>
  <c r="AC52" i="77"/>
  <c r="AB37" i="77"/>
  <c r="AA22" i="77"/>
  <c r="AC51" i="78"/>
  <c r="AB36" i="78"/>
  <c r="AA21" i="78"/>
  <c r="AC51" i="77"/>
  <c r="AB36" i="77"/>
  <c r="AA21" i="77"/>
  <c r="AC50" i="78"/>
  <c r="AB35" i="78"/>
  <c r="AC50" i="77"/>
  <c r="AB35" i="77"/>
  <c r="Z62" i="78"/>
  <c r="Y47" i="78"/>
  <c r="X32" i="78"/>
  <c r="Z62" i="77"/>
  <c r="Y47" i="77"/>
  <c r="X32" i="77"/>
  <c r="Z61" i="78"/>
  <c r="Y46" i="78"/>
  <c r="X31" i="78"/>
  <c r="Z61" i="77"/>
  <c r="X31" i="77"/>
  <c r="Z60" i="78"/>
  <c r="Y45" i="78"/>
  <c r="X30" i="78"/>
  <c r="Z60" i="77"/>
  <c r="Y45" i="77"/>
  <c r="X30" i="77"/>
  <c r="Z59" i="78"/>
  <c r="Y44" i="78"/>
  <c r="X29" i="78"/>
  <c r="Z59" i="77"/>
  <c r="Y44" i="77"/>
  <c r="X29" i="77"/>
  <c r="Z58" i="78"/>
  <c r="Y43" i="78"/>
  <c r="X28" i="78"/>
  <c r="Z58" i="77"/>
  <c r="Y43" i="77"/>
  <c r="X28" i="77"/>
  <c r="Z57" i="78"/>
  <c r="Y42" i="78"/>
  <c r="X27" i="78"/>
  <c r="Z57" i="77"/>
  <c r="Y42" i="77"/>
  <c r="X27" i="77"/>
  <c r="Z56" i="78"/>
  <c r="Y41" i="78"/>
  <c r="X26" i="78"/>
  <c r="Z56" i="77"/>
  <c r="Y41" i="77"/>
  <c r="X26" i="77"/>
  <c r="Z54" i="78"/>
  <c r="Y39" i="78"/>
  <c r="X24" i="78"/>
  <c r="Z54" i="77"/>
  <c r="X24" i="77"/>
  <c r="Z53" i="78"/>
  <c r="Y38" i="78"/>
  <c r="X23" i="78"/>
  <c r="Z53" i="77"/>
  <c r="Y38" i="77"/>
  <c r="X23" i="77"/>
  <c r="Z52" i="78"/>
  <c r="Y37" i="78"/>
  <c r="X22" i="78"/>
  <c r="Z52" i="77"/>
  <c r="X22" i="77"/>
  <c r="Z51" i="78"/>
  <c r="Y36" i="78"/>
  <c r="X21" i="78"/>
  <c r="Z51" i="77"/>
  <c r="Y36" i="77"/>
  <c r="X21" i="77"/>
  <c r="Z50" i="77"/>
  <c r="Y35" i="77"/>
  <c r="W62" i="78"/>
  <c r="V47" i="78"/>
  <c r="U32" i="78"/>
  <c r="W62" i="77"/>
  <c r="V47" i="77"/>
  <c r="U32" i="77"/>
  <c r="W61" i="78"/>
  <c r="V46" i="78"/>
  <c r="U31" i="78"/>
  <c r="W61" i="77"/>
  <c r="V46" i="77"/>
  <c r="U31" i="77"/>
  <c r="W60" i="78"/>
  <c r="V45" i="78"/>
  <c r="U30" i="78"/>
  <c r="W60" i="77"/>
  <c r="V45" i="77"/>
  <c r="U30" i="77"/>
  <c r="W59" i="78"/>
  <c r="V44" i="78"/>
  <c r="U29" i="78"/>
  <c r="W59" i="77"/>
  <c r="V44" i="77"/>
  <c r="U29" i="77"/>
  <c r="W58" i="78"/>
  <c r="V43" i="78"/>
  <c r="U28" i="78"/>
  <c r="W58" i="77"/>
  <c r="V43" i="77"/>
  <c r="U28" i="77"/>
  <c r="W57" i="78"/>
  <c r="V42" i="78"/>
  <c r="U27" i="78"/>
  <c r="W57" i="77"/>
  <c r="V42" i="77"/>
  <c r="U27" i="77"/>
  <c r="W56" i="78"/>
  <c r="V41" i="78"/>
  <c r="U26" i="78"/>
  <c r="W56" i="77"/>
  <c r="V41" i="77"/>
  <c r="U26" i="77"/>
  <c r="W54" i="78"/>
  <c r="V39" i="78"/>
  <c r="U24" i="78"/>
  <c r="W54" i="77"/>
  <c r="V39" i="77"/>
  <c r="U24" i="77"/>
  <c r="W53" i="78"/>
  <c r="U23" i="78"/>
  <c r="W53" i="77"/>
  <c r="V38" i="77"/>
  <c r="U23" i="77"/>
  <c r="W52" i="78"/>
  <c r="V37" i="78"/>
  <c r="U22" i="78"/>
  <c r="W52" i="77"/>
  <c r="V37" i="77"/>
  <c r="U22" i="77"/>
  <c r="W51" i="78"/>
  <c r="U21" i="78"/>
  <c r="W51" i="77"/>
  <c r="V36" i="77"/>
  <c r="U21" i="77"/>
  <c r="V35" i="78"/>
  <c r="W50" i="77"/>
  <c r="V35" i="77"/>
  <c r="T62" i="78"/>
  <c r="S47" i="78"/>
  <c r="R32" i="78"/>
  <c r="T62" i="77"/>
  <c r="S47" i="77"/>
  <c r="R32" i="77"/>
  <c r="T61" i="78"/>
  <c r="S46" i="78"/>
  <c r="R31" i="78"/>
  <c r="T61" i="77"/>
  <c r="S46" i="77"/>
  <c r="R31" i="77"/>
  <c r="T60" i="78"/>
  <c r="S45" i="78"/>
  <c r="R30" i="78"/>
  <c r="T60" i="77"/>
  <c r="S45" i="77"/>
  <c r="R30" i="77"/>
  <c r="T59" i="78"/>
  <c r="S44" i="78"/>
  <c r="R29" i="78"/>
  <c r="T59" i="77"/>
  <c r="S44" i="77"/>
  <c r="R29" i="77"/>
  <c r="T58" i="78"/>
  <c r="S43" i="78"/>
  <c r="R28" i="78"/>
  <c r="T58" i="77"/>
  <c r="S43" i="77"/>
  <c r="R28" i="77"/>
  <c r="T57" i="78"/>
  <c r="S42" i="78"/>
  <c r="R27" i="78"/>
  <c r="T57" i="77"/>
  <c r="S42" i="77"/>
  <c r="R27" i="77"/>
  <c r="S41" i="78"/>
  <c r="R26" i="78"/>
  <c r="T56" i="77"/>
  <c r="S41" i="77"/>
  <c r="R26" i="77"/>
  <c r="T54" i="78"/>
  <c r="S39" i="78"/>
  <c r="R24" i="78"/>
  <c r="T54" i="77"/>
  <c r="S39" i="77"/>
  <c r="R24" i="77"/>
  <c r="T53" i="78"/>
  <c r="S38" i="78"/>
  <c r="R23" i="78"/>
  <c r="T53" i="77"/>
  <c r="S38" i="77"/>
  <c r="R23" i="77"/>
  <c r="T52" i="78"/>
  <c r="S37" i="78"/>
  <c r="R22" i="78"/>
  <c r="T52" i="77"/>
  <c r="S37" i="77"/>
  <c r="R22" i="77"/>
  <c r="T51" i="78"/>
  <c r="S36" i="78"/>
  <c r="R21" i="78"/>
  <c r="T51" i="77"/>
  <c r="S36" i="77"/>
  <c r="R21" i="77"/>
  <c r="S35" i="78"/>
  <c r="T50" i="77"/>
  <c r="S35" i="77"/>
  <c r="R20" i="77"/>
  <c r="Q62" i="78"/>
  <c r="P47" i="78"/>
  <c r="O32" i="78"/>
  <c r="Q62" i="77"/>
  <c r="P47" i="77"/>
  <c r="O32" i="77"/>
  <c r="Q61" i="78"/>
  <c r="P46" i="78"/>
  <c r="Q61" i="77"/>
  <c r="P46" i="77"/>
  <c r="O31" i="77"/>
  <c r="Q60" i="78"/>
  <c r="P45" i="78"/>
  <c r="O30" i="78"/>
  <c r="Q60" i="77"/>
  <c r="P45" i="77"/>
  <c r="Q59" i="78"/>
  <c r="P44" i="78"/>
  <c r="O29" i="78"/>
  <c r="Q59" i="77"/>
  <c r="P44" i="77"/>
  <c r="Q58" i="78"/>
  <c r="P43" i="78"/>
  <c r="O28" i="78"/>
  <c r="Q58" i="77"/>
  <c r="P43" i="77"/>
  <c r="O28" i="77"/>
  <c r="Q57" i="78"/>
  <c r="P42" i="78"/>
  <c r="Q57" i="77"/>
  <c r="P42" i="77"/>
  <c r="O27" i="77"/>
  <c r="Q56" i="78"/>
  <c r="P41" i="78"/>
  <c r="O26" i="78"/>
  <c r="P41" i="77"/>
  <c r="O26" i="77"/>
  <c r="Q54" i="78"/>
  <c r="P39" i="78"/>
  <c r="O24" i="78"/>
  <c r="Q54" i="77"/>
  <c r="P39" i="77"/>
  <c r="O24" i="77"/>
  <c r="Q53" i="78"/>
  <c r="P38" i="78"/>
  <c r="O23" i="78"/>
  <c r="Q53" i="77"/>
  <c r="P38" i="77"/>
  <c r="O23" i="77"/>
  <c r="Q52" i="78"/>
  <c r="P37" i="78"/>
  <c r="O22" i="78"/>
  <c r="Q52" i="77"/>
  <c r="P37" i="77"/>
  <c r="O22" i="77"/>
  <c r="P36" i="78"/>
  <c r="O21" i="78"/>
  <c r="Q51" i="77"/>
  <c r="P36" i="77"/>
  <c r="O21" i="77"/>
  <c r="Q50" i="78"/>
  <c r="P35" i="78"/>
  <c r="Q50" i="77"/>
  <c r="P35" i="77"/>
  <c r="O20" i="77"/>
  <c r="N62" i="78"/>
  <c r="M47" i="78"/>
  <c r="L32" i="78"/>
  <c r="N62" i="77"/>
  <c r="M47" i="77"/>
  <c r="L32" i="77"/>
  <c r="N61" i="78"/>
  <c r="M46" i="78"/>
  <c r="L31" i="78"/>
  <c r="N61" i="77"/>
  <c r="M46" i="77"/>
  <c r="L31" i="77"/>
  <c r="N60" i="78"/>
  <c r="M45" i="78"/>
  <c r="L30" i="78"/>
  <c r="N60" i="77"/>
  <c r="M45" i="77"/>
  <c r="L30" i="77"/>
  <c r="N59" i="78"/>
  <c r="M44" i="78"/>
  <c r="N59" i="77"/>
  <c r="M44" i="77"/>
  <c r="N58" i="78"/>
  <c r="M43" i="78"/>
  <c r="L28" i="78"/>
  <c r="N58" i="77"/>
  <c r="M43" i="77"/>
  <c r="L28" i="77"/>
  <c r="N57" i="78"/>
  <c r="M42" i="78"/>
  <c r="N57" i="77"/>
  <c r="M42" i="77"/>
  <c r="N56" i="78"/>
  <c r="M41" i="78"/>
  <c r="L26" i="78"/>
  <c r="N56" i="77"/>
  <c r="M41" i="77"/>
  <c r="L26" i="77"/>
  <c r="N54" i="78"/>
  <c r="M39" i="78"/>
  <c r="L24" i="78"/>
  <c r="N54" i="77"/>
  <c r="M39" i="77"/>
  <c r="L24" i="77"/>
  <c r="N53" i="78"/>
  <c r="M38" i="78"/>
  <c r="N53" i="77"/>
  <c r="M38" i="77"/>
  <c r="N52" i="78"/>
  <c r="M37" i="78"/>
  <c r="L22" i="78"/>
  <c r="N52" i="77"/>
  <c r="M37" i="77"/>
  <c r="L22" i="77"/>
  <c r="N51" i="78"/>
  <c r="M36" i="78"/>
  <c r="N51" i="77"/>
  <c r="M36" i="77"/>
  <c r="N50" i="78"/>
  <c r="M35" i="78"/>
  <c r="L20" i="78"/>
  <c r="N50" i="77"/>
  <c r="M35" i="77"/>
  <c r="L20" i="77"/>
  <c r="K62" i="78"/>
  <c r="J47" i="78"/>
  <c r="I32" i="78"/>
  <c r="K62" i="77"/>
  <c r="J47" i="77"/>
  <c r="I32" i="77"/>
  <c r="K61" i="78"/>
  <c r="J46" i="78"/>
  <c r="I31" i="78"/>
  <c r="K61" i="77"/>
  <c r="J46" i="77"/>
  <c r="I31" i="77"/>
  <c r="K60" i="78"/>
  <c r="J45" i="78"/>
  <c r="I30" i="78"/>
  <c r="K60" i="77"/>
  <c r="J45" i="77"/>
  <c r="I30" i="77"/>
  <c r="K59" i="78"/>
  <c r="J44" i="78"/>
  <c r="I29" i="78"/>
  <c r="K59" i="77"/>
  <c r="J44" i="77"/>
  <c r="I29" i="77"/>
  <c r="K58" i="78"/>
  <c r="I28" i="78"/>
  <c r="K58" i="77"/>
  <c r="J43" i="77"/>
  <c r="I28" i="77"/>
  <c r="K57" i="78"/>
  <c r="J42" i="78"/>
  <c r="I27" i="78"/>
  <c r="K57" i="77"/>
  <c r="J42" i="77"/>
  <c r="I27" i="77"/>
  <c r="K56" i="78"/>
  <c r="I26" i="78"/>
  <c r="K56" i="77"/>
  <c r="J41" i="77"/>
  <c r="I26" i="77"/>
  <c r="K54" i="78"/>
  <c r="J39" i="78"/>
  <c r="I24" i="78"/>
  <c r="K54" i="77"/>
  <c r="J39" i="77"/>
  <c r="I24" i="77"/>
  <c r="K53" i="78"/>
  <c r="I23" i="78"/>
  <c r="K53" i="77"/>
  <c r="J38" i="77"/>
  <c r="I23" i="77"/>
  <c r="K52" i="78"/>
  <c r="J37" i="78"/>
  <c r="I22" i="78"/>
  <c r="K52" i="77"/>
  <c r="J37" i="77"/>
  <c r="I22" i="77"/>
  <c r="K51" i="78"/>
  <c r="I21" i="78"/>
  <c r="K51" i="77"/>
  <c r="J36" i="77"/>
  <c r="I21" i="77"/>
  <c r="J35" i="78"/>
  <c r="J35" i="77"/>
  <c r="H62" i="78"/>
  <c r="F32" i="78"/>
  <c r="H62" i="77"/>
  <c r="G47" i="77"/>
  <c r="F32" i="77"/>
  <c r="H61" i="78"/>
  <c r="F31" i="78"/>
  <c r="H61" i="77"/>
  <c r="G46" i="77"/>
  <c r="F31" i="77"/>
  <c r="H60" i="78"/>
  <c r="G45" i="78"/>
  <c r="F30" i="78"/>
  <c r="H60" i="77"/>
  <c r="G45" i="77"/>
  <c r="F30" i="77"/>
  <c r="H59" i="78"/>
  <c r="F29" i="78"/>
  <c r="H59" i="77"/>
  <c r="G44" i="77"/>
  <c r="F29" i="77"/>
  <c r="H58" i="78"/>
  <c r="F28" i="78"/>
  <c r="H58" i="77"/>
  <c r="G43" i="77"/>
  <c r="F28" i="77"/>
  <c r="H57" i="78"/>
  <c r="F27" i="78"/>
  <c r="H57" i="77"/>
  <c r="G42" i="77"/>
  <c r="F27" i="77"/>
  <c r="H56" i="78"/>
  <c r="F26" i="78"/>
  <c r="H56" i="77"/>
  <c r="G41" i="77"/>
  <c r="F26" i="77"/>
  <c r="H54" i="78"/>
  <c r="F24" i="78"/>
  <c r="H54" i="77"/>
  <c r="G39" i="77"/>
  <c r="F24" i="77"/>
  <c r="H53" i="78"/>
  <c r="G38" i="78"/>
  <c r="F23" i="78"/>
  <c r="H53" i="77"/>
  <c r="G38" i="77"/>
  <c r="F23" i="77"/>
  <c r="H52" i="78"/>
  <c r="F22" i="78"/>
  <c r="H52" i="77"/>
  <c r="G37" i="77"/>
  <c r="F22" i="77"/>
  <c r="H51" i="78"/>
  <c r="G36" i="78"/>
  <c r="F21" i="78"/>
  <c r="H51" i="77"/>
  <c r="G36" i="77"/>
  <c r="F21" i="77"/>
  <c r="H50" i="78"/>
  <c r="G35" i="78"/>
  <c r="H50" i="77"/>
  <c r="G35" i="77"/>
  <c r="AX55" i="77" l="1"/>
  <c r="AX64" i="77" s="1"/>
  <c r="W55" i="78"/>
  <c r="AG25" i="78"/>
  <c r="BA55" i="78"/>
  <c r="X25" i="78"/>
  <c r="Z55" i="78"/>
  <c r="AF55" i="78"/>
  <c r="AF64" i="78" s="1"/>
  <c r="AV25" i="78"/>
  <c r="AX55" i="78"/>
  <c r="BN25" i="78"/>
  <c r="CF25" i="78"/>
  <c r="BG55" i="78"/>
  <c r="BG64" i="78" s="1"/>
  <c r="CO25" i="78"/>
  <c r="CQ55" i="78"/>
  <c r="CB55" i="78"/>
  <c r="CB64" i="78" s="1"/>
  <c r="BS55" i="78"/>
  <c r="BS64" i="78" s="1"/>
  <c r="BM55" i="77"/>
  <c r="AU55" i="78"/>
  <c r="AU64" i="78" s="1"/>
  <c r="BK25" i="78"/>
  <c r="CI25" i="78"/>
  <c r="CN55" i="77"/>
  <c r="CH55" i="78"/>
  <c r="CH64" i="78" s="1"/>
  <c r="BT25" i="77"/>
  <c r="BT64" i="77" s="1"/>
  <c r="BB25" i="78"/>
  <c r="AS25" i="78"/>
  <c r="AP25" i="78"/>
  <c r="AP64" i="78" s="1"/>
  <c r="L25" i="78"/>
  <c r="BY55" i="78"/>
  <c r="BK25" i="77"/>
  <c r="BM55" i="78"/>
  <c r="BM64" i="78" s="1"/>
  <c r="BJ55" i="78"/>
  <c r="Q55" i="78"/>
  <c r="AV25" i="77"/>
  <c r="AS25" i="77"/>
  <c r="AS64" i="77" s="1"/>
  <c r="R25" i="77"/>
  <c r="R64" i="77" s="1"/>
  <c r="R25" i="78"/>
  <c r="K55" i="78"/>
  <c r="CI25" i="77"/>
  <c r="BN25" i="77"/>
  <c r="BH25" i="78"/>
  <c r="AL55" i="78"/>
  <c r="P40" i="78"/>
  <c r="P64" i="78" s="1"/>
  <c r="Q55" i="77"/>
  <c r="CQ50" i="78"/>
  <c r="CO20" i="78"/>
  <c r="CO64" i="78" s="1"/>
  <c r="CO20" i="77"/>
  <c r="CL20" i="78"/>
  <c r="CL25" i="77"/>
  <c r="CL64" i="77" s="1"/>
  <c r="CK55" i="78"/>
  <c r="CK64" i="78" s="1"/>
  <c r="CH55" i="77"/>
  <c r="CH64" i="77" s="1"/>
  <c r="CE55" i="78"/>
  <c r="CE64" i="78" s="1"/>
  <c r="CC20" i="78"/>
  <c r="CC25" i="78"/>
  <c r="CE50" i="77"/>
  <c r="BZ20" i="77"/>
  <c r="BW25" i="78"/>
  <c r="BW64" i="78" s="1"/>
  <c r="BY50" i="77"/>
  <c r="BW20" i="77"/>
  <c r="BT25" i="78"/>
  <c r="BR40" i="78"/>
  <c r="BP50" i="78"/>
  <c r="BP55" i="78"/>
  <c r="BM50" i="77"/>
  <c r="BJ50" i="78"/>
  <c r="BD50" i="78"/>
  <c r="AP20" i="77"/>
  <c r="AO50" i="78"/>
  <c r="AO55" i="78"/>
  <c r="AI55" i="78"/>
  <c r="AI64" i="78" s="1"/>
  <c r="AG20" i="78"/>
  <c r="AD20" i="78"/>
  <c r="AA20" i="77"/>
  <c r="Z50" i="78"/>
  <c r="X25" i="77"/>
  <c r="X20" i="77"/>
  <c r="W50" i="78"/>
  <c r="W64" i="78" s="1"/>
  <c r="U20" i="78"/>
  <c r="I20" i="78"/>
  <c r="K50" i="77"/>
  <c r="I20" i="77"/>
  <c r="CP40" i="78"/>
  <c r="CP64" i="78" s="1"/>
  <c r="CO25" i="77"/>
  <c r="CN60" i="78"/>
  <c r="CM40" i="78"/>
  <c r="CL25" i="78"/>
  <c r="CN57" i="77"/>
  <c r="CN59" i="77"/>
  <c r="CM38" i="77"/>
  <c r="CJ40" i="78"/>
  <c r="CJ64" i="78" s="1"/>
  <c r="CI27" i="78"/>
  <c r="CI29" i="78"/>
  <c r="CI31" i="78"/>
  <c r="CI22" i="78"/>
  <c r="CI29" i="77"/>
  <c r="CI31" i="77"/>
  <c r="CI22" i="77"/>
  <c r="CI24" i="77"/>
  <c r="CG40" i="78"/>
  <c r="CG64" i="78" s="1"/>
  <c r="CD40" i="78"/>
  <c r="CD64" i="78" s="1"/>
  <c r="CE55" i="77"/>
  <c r="CB55" i="77"/>
  <c r="CB64" i="77" s="1"/>
  <c r="BY55" i="77"/>
  <c r="BX35" i="78"/>
  <c r="BX41" i="77"/>
  <c r="BX43" i="77"/>
  <c r="BX45" i="77"/>
  <c r="BX47" i="77"/>
  <c r="BX42" i="77"/>
  <c r="BX46" i="77"/>
  <c r="BT28" i="78"/>
  <c r="BT27" i="78"/>
  <c r="BT20" i="78"/>
  <c r="BU46" i="77"/>
  <c r="BU43" i="77"/>
  <c r="BU47" i="77"/>
  <c r="BR41" i="78"/>
  <c r="BR43" i="78"/>
  <c r="BR45" i="78"/>
  <c r="BQ23" i="78"/>
  <c r="BQ25" i="78"/>
  <c r="BR40" i="77"/>
  <c r="BR64" i="77" s="1"/>
  <c r="BQ25" i="77"/>
  <c r="BQ21" i="77"/>
  <c r="BO42" i="78"/>
  <c r="BO46" i="78"/>
  <c r="BO41" i="78"/>
  <c r="BO43" i="78"/>
  <c r="BO45" i="78"/>
  <c r="BO47" i="78"/>
  <c r="BO39" i="77"/>
  <c r="BK24" i="78"/>
  <c r="BK30" i="77"/>
  <c r="BK20" i="77"/>
  <c r="BK22" i="77"/>
  <c r="BH32" i="78"/>
  <c r="BI42" i="77"/>
  <c r="BI41" i="77"/>
  <c r="BI43" i="77"/>
  <c r="BI40" i="77"/>
  <c r="BI39" i="77"/>
  <c r="BH25" i="77"/>
  <c r="BF40" i="77"/>
  <c r="BF35" i="78"/>
  <c r="BF39" i="78"/>
  <c r="BE21" i="78"/>
  <c r="BF42" i="77"/>
  <c r="BF37" i="77"/>
  <c r="BE25" i="77"/>
  <c r="BE64" i="77" s="1"/>
  <c r="BD55" i="78"/>
  <c r="BC41" i="78"/>
  <c r="BC43" i="78"/>
  <c r="BC47" i="78"/>
  <c r="BC35" i="78"/>
  <c r="BC39" i="78"/>
  <c r="BD55" i="77"/>
  <c r="BD64" i="77" s="1"/>
  <c r="AZ42" i="78"/>
  <c r="AZ41" i="78"/>
  <c r="AZ43" i="78"/>
  <c r="AZ47" i="78"/>
  <c r="AY25" i="77"/>
  <c r="AX61" i="78"/>
  <c r="AW40" i="78"/>
  <c r="AW37" i="78"/>
  <c r="AV28" i="77"/>
  <c r="AS31" i="78"/>
  <c r="AS22" i="78"/>
  <c r="AU55" i="77"/>
  <c r="AU64" i="77" s="1"/>
  <c r="AT38" i="77"/>
  <c r="AR55" i="78"/>
  <c r="AR55" i="77"/>
  <c r="AR64" i="77" s="1"/>
  <c r="AN40" i="78"/>
  <c r="AK41" i="78"/>
  <c r="AK43" i="78"/>
  <c r="AJ25" i="77"/>
  <c r="AI55" i="77"/>
  <c r="AI64" i="77" s="1"/>
  <c r="AG25" i="77"/>
  <c r="AF51" i="77"/>
  <c r="AB40" i="78"/>
  <c r="AB64" i="78" s="1"/>
  <c r="Y40" i="77"/>
  <c r="Y46" i="77"/>
  <c r="Y37" i="77"/>
  <c r="Y39" i="77"/>
  <c r="V36" i="78"/>
  <c r="U25" i="78"/>
  <c r="U25" i="77"/>
  <c r="T56" i="78"/>
  <c r="T55" i="77"/>
  <c r="T64" i="77" s="1"/>
  <c r="Q51" i="78"/>
  <c r="Q64" i="78" s="1"/>
  <c r="O27" i="78"/>
  <c r="O31" i="78"/>
  <c r="O25" i="78"/>
  <c r="P40" i="77"/>
  <c r="P64" i="77" s="1"/>
  <c r="O30" i="77"/>
  <c r="O29" i="77"/>
  <c r="O25" i="77"/>
  <c r="M40" i="78"/>
  <c r="M64" i="78" s="1"/>
  <c r="L27" i="78"/>
  <c r="L29" i="78"/>
  <c r="L21" i="78"/>
  <c r="L23" i="78"/>
  <c r="N55" i="77"/>
  <c r="N64" i="77" s="1"/>
  <c r="L27" i="77"/>
  <c r="L29" i="77"/>
  <c r="L23" i="77"/>
  <c r="J41" i="78"/>
  <c r="J43" i="78"/>
  <c r="J36" i="78"/>
  <c r="J38" i="78"/>
  <c r="K55" i="77"/>
  <c r="I25" i="77"/>
  <c r="G43" i="78"/>
  <c r="G42" i="78"/>
  <c r="G46" i="78"/>
  <c r="G41" i="78"/>
  <c r="G44" i="78"/>
  <c r="G47" i="78"/>
  <c r="G37" i="78"/>
  <c r="G39" i="78"/>
  <c r="F25" i="78"/>
  <c r="G40" i="77"/>
  <c r="G64" i="77" s="1"/>
  <c r="CQ55" i="77"/>
  <c r="CQ64" i="77" s="1"/>
  <c r="CP40" i="77"/>
  <c r="CP64" i="77" s="1"/>
  <c r="CM40" i="77"/>
  <c r="CN55" i="78"/>
  <c r="CK55" i="77"/>
  <c r="CK64" i="77" s="1"/>
  <c r="CG40" i="77"/>
  <c r="CG64" i="77" s="1"/>
  <c r="CF25" i="77"/>
  <c r="CF64" i="77" s="1"/>
  <c r="CD40" i="77"/>
  <c r="CD64" i="77" s="1"/>
  <c r="CC25" i="77"/>
  <c r="CA40" i="78"/>
  <c r="CA64" i="78" s="1"/>
  <c r="BZ25" i="78"/>
  <c r="BZ64" i="78" s="1"/>
  <c r="CA40" i="77"/>
  <c r="CA64" i="77" s="1"/>
  <c r="BZ25" i="77"/>
  <c r="BX40" i="77"/>
  <c r="BV55" i="78"/>
  <c r="BV64" i="78" s="1"/>
  <c r="BV55" i="77"/>
  <c r="BV64" i="77" s="1"/>
  <c r="BU40" i="77"/>
  <c r="BU40" i="78"/>
  <c r="BU64" i="78" s="1"/>
  <c r="BS55" i="77"/>
  <c r="BO40" i="77"/>
  <c r="BO40" i="78"/>
  <c r="BL40" i="78"/>
  <c r="BL64" i="78" s="1"/>
  <c r="BI40" i="78"/>
  <c r="BI64" i="78" s="1"/>
  <c r="BJ55" i="77"/>
  <c r="BJ64" i="77" s="1"/>
  <c r="BF40" i="78"/>
  <c r="BE25" i="78"/>
  <c r="BG55" i="77"/>
  <c r="BG64" i="77" s="1"/>
  <c r="BC40" i="78"/>
  <c r="BB25" i="77"/>
  <c r="BB64" i="77" s="1"/>
  <c r="AZ40" i="78"/>
  <c r="AY25" i="78"/>
  <c r="BA55" i="77"/>
  <c r="AW40" i="77"/>
  <c r="AT40" i="77"/>
  <c r="AT40" i="78"/>
  <c r="AQ40" i="78"/>
  <c r="AQ64" i="78" s="1"/>
  <c r="AQ40" i="77"/>
  <c r="AQ64" i="77" s="1"/>
  <c r="AP25" i="77"/>
  <c r="AM25" i="77"/>
  <c r="AM64" i="77" s="1"/>
  <c r="AO55" i="77"/>
  <c r="AO64" i="77" s="1"/>
  <c r="AN40" i="77"/>
  <c r="AN64" i="77" s="1"/>
  <c r="AK40" i="77"/>
  <c r="AK64" i="77" s="1"/>
  <c r="AK40" i="78"/>
  <c r="AJ25" i="78"/>
  <c r="AJ64" i="78" s="1"/>
  <c r="AL55" i="77"/>
  <c r="AH40" i="77"/>
  <c r="AH64" i="77" s="1"/>
  <c r="AF55" i="77"/>
  <c r="AE40" i="78"/>
  <c r="AE64" i="78" s="1"/>
  <c r="AD25" i="78"/>
  <c r="AE40" i="77"/>
  <c r="AE64" i="77" s="1"/>
  <c r="AA25" i="78"/>
  <c r="AC55" i="78"/>
  <c r="AC64" i="78" s="1"/>
  <c r="AC55" i="77"/>
  <c r="AC64" i="77" s="1"/>
  <c r="AB40" i="77"/>
  <c r="AB64" i="77" s="1"/>
  <c r="V40" i="78"/>
  <c r="V40" i="77"/>
  <c r="V64" i="77" s="1"/>
  <c r="S40" i="77"/>
  <c r="S64" i="77" s="1"/>
  <c r="T55" i="78"/>
  <c r="S40" i="78"/>
  <c r="S64" i="78" s="1"/>
  <c r="N55" i="78"/>
  <c r="N64" i="78" s="1"/>
  <c r="L25" i="77"/>
  <c r="J40" i="78"/>
  <c r="I25" i="78"/>
  <c r="H55" i="78"/>
  <c r="H64" i="78" s="1"/>
  <c r="G40" i="78"/>
  <c r="H55" i="77"/>
  <c r="H64" i="77" s="1"/>
  <c r="F25" i="77"/>
  <c r="BU64" i="77" l="1"/>
  <c r="CN64" i="78"/>
  <c r="CQ64" i="78"/>
  <c r="AX64" i="78"/>
  <c r="X64" i="77"/>
  <c r="BX64" i="77"/>
  <c r="AK64" i="78"/>
  <c r="AZ64" i="78"/>
  <c r="CI64" i="77"/>
  <c r="AG64" i="78"/>
  <c r="BO64" i="78"/>
  <c r="Y64" i="77"/>
  <c r="AW64" i="78"/>
  <c r="BF64" i="77"/>
  <c r="BI64" i="77"/>
  <c r="BQ64" i="77"/>
  <c r="Z64" i="78"/>
  <c r="BM64" i="77"/>
  <c r="BQ64" i="78"/>
  <c r="AO64" i="78"/>
  <c r="BJ64" i="78"/>
  <c r="L64" i="78"/>
  <c r="O64" i="77"/>
  <c r="BE64" i="78"/>
  <c r="CN64" i="77"/>
  <c r="AT64" i="77"/>
  <c r="AS64" i="78"/>
  <c r="BO64" i="77"/>
  <c r="CM64" i="77"/>
  <c r="BH64" i="78"/>
  <c r="AF64" i="77"/>
  <c r="G64" i="78"/>
  <c r="J64" i="78"/>
  <c r="BR64" i="78"/>
  <c r="BF64" i="78"/>
  <c r="I64" i="77"/>
  <c r="CE64" i="77"/>
  <c r="BP64" i="78"/>
  <c r="CL64" i="78"/>
  <c r="BK64" i="77"/>
  <c r="BT64" i="78"/>
  <c r="U64" i="78"/>
  <c r="AD64" i="78"/>
  <c r="AP64" i="77"/>
  <c r="BD64" i="78"/>
  <c r="BZ64" i="77"/>
  <c r="BC64" i="78"/>
  <c r="K64" i="77"/>
  <c r="I64" i="78"/>
  <c r="BY64" i="77"/>
  <c r="CC64" i="78"/>
  <c r="CO64" i="77"/>
  <c r="CM39" i="78"/>
  <c r="CM64" i="78" s="1"/>
  <c r="CI24" i="78"/>
  <c r="CI64" i="78" s="1"/>
  <c r="CF20" i="78"/>
  <c r="CF64" i="78" s="1"/>
  <c r="CC21" i="77"/>
  <c r="CC64" i="77" s="1"/>
  <c r="BY50" i="78"/>
  <c r="BY64" i="78" s="1"/>
  <c r="BS50" i="77"/>
  <c r="BS64" i="77" s="1"/>
  <c r="BN20" i="78"/>
  <c r="BN64" i="78" s="1"/>
  <c r="BN20" i="77"/>
  <c r="BN64" i="77" s="1"/>
  <c r="BK20" i="78"/>
  <c r="BK64" i="78" s="1"/>
  <c r="BL41" i="77"/>
  <c r="BH20" i="77"/>
  <c r="BH64" i="77" s="1"/>
  <c r="BB20" i="78"/>
  <c r="BB64" i="78" s="1"/>
  <c r="BA50" i="78"/>
  <c r="BA64" i="78" s="1"/>
  <c r="AY20" i="78"/>
  <c r="AY64" i="78" s="1"/>
  <c r="BA50" i="77"/>
  <c r="BA64" i="77" s="1"/>
  <c r="AY20" i="77"/>
  <c r="AY64" i="77" s="1"/>
  <c r="AV20" i="78"/>
  <c r="AV64" i="78" s="1"/>
  <c r="AW38" i="77"/>
  <c r="AW64" i="77" s="1"/>
  <c r="AV20" i="77"/>
  <c r="AV64" i="77" s="1"/>
  <c r="AT47" i="78"/>
  <c r="AT64" i="78" s="1"/>
  <c r="AR50" i="78"/>
  <c r="AR64" i="78" s="1"/>
  <c r="AN35" i="78"/>
  <c r="AN64" i="78" s="1"/>
  <c r="AL50" i="78"/>
  <c r="AL64" i="78" s="1"/>
  <c r="AL50" i="77"/>
  <c r="AL64" i="77" s="1"/>
  <c r="AJ20" i="77"/>
  <c r="AJ64" i="77" s="1"/>
  <c r="AG20" i="77"/>
  <c r="AG64" i="77" s="1"/>
  <c r="AD20" i="77"/>
  <c r="AA20" i="78"/>
  <c r="AA64" i="78" s="1"/>
  <c r="Y35" i="78"/>
  <c r="X20" i="78"/>
  <c r="X64" i="78" s="1"/>
  <c r="V38" i="78"/>
  <c r="V64" i="78" s="1"/>
  <c r="U20" i="77"/>
  <c r="U64" i="77" s="1"/>
  <c r="T50" i="78"/>
  <c r="T64" i="78" s="1"/>
  <c r="R20" i="78"/>
  <c r="R64" i="78" s="1"/>
  <c r="O20" i="78"/>
  <c r="O64" i="78" s="1"/>
  <c r="Q56" i="77"/>
  <c r="Q64" i="77" s="1"/>
  <c r="L21" i="77"/>
  <c r="L64" i="77" s="1"/>
  <c r="K50" i="78"/>
  <c r="K64" i="78" s="1"/>
  <c r="F20" i="78"/>
  <c r="F64" i="78" s="1"/>
  <c r="F20" i="77"/>
  <c r="F64" i="77" s="1"/>
  <c r="CJ40" i="77"/>
  <c r="CJ64" i="77" s="1"/>
  <c r="BX40" i="78"/>
  <c r="BX64" i="78" s="1"/>
  <c r="BW25" i="77"/>
  <c r="BW64" i="77" s="1"/>
  <c r="BP55" i="77"/>
  <c r="BP64" i="77" s="1"/>
  <c r="BL40" i="77"/>
  <c r="BC40" i="77"/>
  <c r="BC64" i="77" s="1"/>
  <c r="AZ40" i="77"/>
  <c r="AZ64" i="77" s="1"/>
  <c r="AM25" i="78"/>
  <c r="AM64" i="78" s="1"/>
  <c r="AH40" i="78"/>
  <c r="AH64" i="78" s="1"/>
  <c r="AD25" i="77"/>
  <c r="AA25" i="77"/>
  <c r="AA64" i="77" s="1"/>
  <c r="Y40" i="78"/>
  <c r="Z55" i="77"/>
  <c r="Z64" i="77" s="1"/>
  <c r="W55" i="77"/>
  <c r="W64" i="77" s="1"/>
  <c r="M40" i="77"/>
  <c r="M64" i="77" s="1"/>
  <c r="J40" i="77"/>
  <c r="J64" i="77" s="1"/>
  <c r="E62" i="78"/>
  <c r="D47" i="78"/>
  <c r="C32" i="78"/>
  <c r="E61" i="78"/>
  <c r="D46" i="78"/>
  <c r="C31" i="78"/>
  <c r="E60" i="78"/>
  <c r="D45" i="78"/>
  <c r="C30" i="78"/>
  <c r="E59" i="78"/>
  <c r="D44" i="78"/>
  <c r="C29" i="78"/>
  <c r="E58" i="78"/>
  <c r="D43" i="78"/>
  <c r="C28" i="78"/>
  <c r="E57" i="78"/>
  <c r="D42" i="78"/>
  <c r="C27" i="78"/>
  <c r="E56" i="78"/>
  <c r="D41" i="78"/>
  <c r="C26" i="78"/>
  <c r="E55" i="78"/>
  <c r="D40" i="78"/>
  <c r="C25" i="78"/>
  <c r="E54" i="78"/>
  <c r="D39" i="78"/>
  <c r="C24" i="78"/>
  <c r="E53" i="78"/>
  <c r="D38" i="78"/>
  <c r="C23" i="78"/>
  <c r="E52" i="78"/>
  <c r="D37" i="78"/>
  <c r="C22" i="78"/>
  <c r="E51" i="78"/>
  <c r="D36" i="78"/>
  <c r="C21" i="78"/>
  <c r="E50" i="78"/>
  <c r="D35" i="78"/>
  <c r="C20" i="78"/>
  <c r="E62" i="77"/>
  <c r="D47" i="77"/>
  <c r="C32" i="77"/>
  <c r="E61" i="77"/>
  <c r="D46" i="77"/>
  <c r="C31" i="77"/>
  <c r="E60" i="77"/>
  <c r="D45" i="77"/>
  <c r="C30" i="77"/>
  <c r="E59" i="77"/>
  <c r="D44" i="77"/>
  <c r="C29" i="77"/>
  <c r="E58" i="77"/>
  <c r="D43" i="77"/>
  <c r="C28" i="77"/>
  <c r="E57" i="77"/>
  <c r="D42" i="77"/>
  <c r="C27" i="77"/>
  <c r="E56" i="77"/>
  <c r="D41" i="77"/>
  <c r="C26" i="77"/>
  <c r="E55" i="77"/>
  <c r="D40" i="77"/>
  <c r="C25" i="77"/>
  <c r="E54" i="77"/>
  <c r="D39" i="77"/>
  <c r="E53" i="77"/>
  <c r="D38" i="77"/>
  <c r="C23" i="77"/>
  <c r="E52" i="77"/>
  <c r="D37" i="77"/>
  <c r="C22" i="77"/>
  <c r="E51" i="77"/>
  <c r="D36" i="77"/>
  <c r="C21" i="77"/>
  <c r="E50" i="77"/>
  <c r="D35" i="77"/>
  <c r="C20" i="77"/>
  <c r="BL64" i="77" l="1"/>
  <c r="D64" i="77"/>
  <c r="C64" i="78"/>
  <c r="E64" i="77"/>
  <c r="D64" i="78"/>
  <c r="Y64" i="78"/>
  <c r="AD64" i="77"/>
  <c r="E64" i="78"/>
  <c r="C24" i="77"/>
  <c r="C64" i="77" s="1"/>
</calcChain>
</file>

<file path=xl/connections.xml><?xml version="1.0" encoding="utf-8"?>
<connections xmlns="http://schemas.openxmlformats.org/spreadsheetml/2006/main">
  <connection id="1" name="920601_amount" type="6" refreshedVersion="4" background="1">
    <textPr codePage="720" sourceFile="D:\My Office\01-Reports\02-Daily\01-Daily Function &amp; Amount Report\1392\06\Data\920601_amount.txt">
      <textFields>
        <textField/>
      </textFields>
    </textPr>
  </connection>
  <connection id="2" name="920601_amount1" type="6" refreshedVersion="4" background="1">
    <textPr codePage="720" sourceFile="D:\My Office\01-Reports\02-Daily\01-Daily Function &amp; Amount Report\1392\06\Data\920601_amount.txt" delimiter="|">
      <textFields count="6">
        <textField/>
        <textField/>
        <textField/>
        <textField/>
        <textField/>
        <textField/>
      </textFields>
    </textPr>
  </connection>
  <connection id="3" name="ACTIVE_NOtrans_state" type="6" refreshedVersion="4" background="1" saveData="1">
    <textPr codePage="1256" sourceFile="D:\My Office\01-Reports\08-Terminal-Acceptor-Cluster-State\State\13920301-13920428\Data\ACTIVE_NOtrans_state.tsv">
      <textFields count="4">
        <textField/>
        <textField/>
        <textField/>
        <textField/>
      </textFields>
    </textPr>
  </connection>
  <connection id="4" name="ACTIVE_state" type="6" refreshedVersion="4" background="1" saveData="1">
    <textPr codePage="1256" sourceFile="D:\My Office\01-Reports\08-Terminal-Acceptor-Cluster-State\State\13920301-13920428\Data\ACTIVE_state.tsv">
      <textFields count="4">
        <textField/>
        <textField/>
        <textField/>
        <textField/>
      </textFields>
    </textPr>
  </connection>
  <connection id="5" name="oastan_count_amnt_ord92" type="6" refreshedVersion="4" background="1" saveData="1">
    <textPr codePage="720" sourceFile="D:\My Office\01-Reports\01-Cbi\02-Cbi State\oastan_count_amnt_ord92.tsv">
      <textFields>
        <textField/>
      </textFields>
    </textPr>
  </connection>
  <connection id="6" name="oastan_terms_ord92" type="6" refreshedVersion="4" background="1" saveData="1">
    <textPr codePage="720" sourceFile="D:\My Office\01-Reports\01-Cbi\02-Cbi State\oastan_terms_ord92.tsv">
      <textFields>
        <textField/>
      </textFields>
    </textPr>
  </connection>
</connections>
</file>

<file path=xl/sharedStrings.xml><?xml version="1.0" encoding="utf-8"?>
<sst xmlns="http://schemas.openxmlformats.org/spreadsheetml/2006/main" count="690" uniqueCount="75">
  <si>
    <t>ردیف</t>
  </si>
  <si>
    <t>مجموع</t>
  </si>
  <si>
    <t>موبایل</t>
  </si>
  <si>
    <t>پایانه فروش</t>
  </si>
  <si>
    <t>اینترنت</t>
  </si>
  <si>
    <t xml:space="preserve">خرید </t>
  </si>
  <si>
    <t>مانده گیری</t>
  </si>
  <si>
    <t>پرداخت قبض و خرید شارژ</t>
  </si>
  <si>
    <t>INT</t>
  </si>
  <si>
    <t>MOB</t>
  </si>
  <si>
    <t>POS</t>
  </si>
  <si>
    <t>آذربایجان شرقی</t>
  </si>
  <si>
    <t>آذربایجان غربی</t>
  </si>
  <si>
    <t>اردبیل</t>
  </si>
  <si>
    <t>اصفهان</t>
  </si>
  <si>
    <t>البرز</t>
  </si>
  <si>
    <t>ایلام</t>
  </si>
  <si>
    <t>بوشهر</t>
  </si>
  <si>
    <t>تهران</t>
  </si>
  <si>
    <t>چهارمحال و بختیاری</t>
  </si>
  <si>
    <t>خراسان جنوبی</t>
  </si>
  <si>
    <t>خراسان رضوی</t>
  </si>
  <si>
    <t>خراسان شمالی</t>
  </si>
  <si>
    <t>خوزستان</t>
  </si>
  <si>
    <t>زنجان</t>
  </si>
  <si>
    <t>سمنان</t>
  </si>
  <si>
    <t>سیستان و بلوچستان</t>
  </si>
  <si>
    <t>فارس</t>
  </si>
  <si>
    <t>قزوین</t>
  </si>
  <si>
    <t>قم</t>
  </si>
  <si>
    <t>کردستان</t>
  </si>
  <si>
    <t>کرمان</t>
  </si>
  <si>
    <t>کرمانشاه</t>
  </si>
  <si>
    <t>کهگیلویه و بویر احمد</t>
  </si>
  <si>
    <t>گلستان</t>
  </si>
  <si>
    <t>گیلان</t>
  </si>
  <si>
    <t>لرستان</t>
  </si>
  <si>
    <t>مازندران</t>
  </si>
  <si>
    <t>مرکزی</t>
  </si>
  <si>
    <t>هرمزگان</t>
  </si>
  <si>
    <t>همدان</t>
  </si>
  <si>
    <t>یزد</t>
  </si>
  <si>
    <t>تعداد تراکنش ها در تهران</t>
  </si>
  <si>
    <t>تعداد تراکنش ها در سایر استان ها</t>
  </si>
  <si>
    <t>تعداد تراکنش ها در کل کشور</t>
  </si>
  <si>
    <t>مبالغ تراکنش ها در تهران (میلیون ریال)</t>
  </si>
  <si>
    <t>مبالغ تراکنش ها در سایر استان ها (میلیون ریال)</t>
  </si>
  <si>
    <t>مبالغ تراکنش ها در کل کشور (میلیون ریال)</t>
  </si>
  <si>
    <t>سایر استان ها</t>
  </si>
  <si>
    <t>کل کشور</t>
  </si>
  <si>
    <t>مجموع کل تعداد تراکنش ها</t>
  </si>
  <si>
    <t>مجموع کل مبالغ تراکنش ها (میلیون ریال)</t>
  </si>
  <si>
    <t>تعداد پایانه های تراکنش دار</t>
  </si>
  <si>
    <t>جمع کل</t>
  </si>
  <si>
    <t xml:space="preserve">   جمع کل (میلیون ریال)</t>
  </si>
  <si>
    <t>شهریور</t>
  </si>
  <si>
    <t>ماه</t>
  </si>
  <si>
    <t>فروردین</t>
  </si>
  <si>
    <t>اردیبهشت</t>
  </si>
  <si>
    <t>خرداد</t>
  </si>
  <si>
    <t>تیر</t>
  </si>
  <si>
    <t>مرداد</t>
  </si>
  <si>
    <t>مهر</t>
  </si>
  <si>
    <t>آبان</t>
  </si>
  <si>
    <t>آذر</t>
  </si>
  <si>
    <t>دی</t>
  </si>
  <si>
    <t>بهمن</t>
  </si>
  <si>
    <t>اسفند</t>
  </si>
  <si>
    <t xml:space="preserve"> تعداد تراکنشهای شاپرک در سال 1398 به تفکیک استان تهران و سایر استانها
</t>
  </si>
  <si>
    <t xml:space="preserve"> مبلغ تراکنشهای شاپرک در سال 1398 به تفکیک استان تهران و سایر استانها (مبالغ به میلیون ریال)
</t>
  </si>
  <si>
    <t xml:space="preserve">                  تعداد پایانه های موبایل و اینترنت در سال 1398
</t>
  </si>
  <si>
    <t xml:space="preserve">تعداد تراکنشهای شاپرک در سال 1398 به تفکیک استانها 
</t>
  </si>
  <si>
    <t>مبلغ تراکنشهای شاپرک (میلیون ریال) در سال 1398 به تفکیک استانها</t>
  </si>
  <si>
    <t xml:space="preserve">تعداد پایانه های فروش تراکنش دار در سال1398 به تفکیک استانها
</t>
  </si>
  <si>
    <t xml:space="preserve">                                                                تعداد پایانه های فروش تراکنش دار در سال 1398 به                                                                                   تفکیک استان تهران و سایر استانها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</si>
</sst>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B Mitra"/>
      <charset val="178"/>
    </font>
    <font>
      <u/>
      <sz val="11"/>
      <color theme="10"/>
      <name val="Calibri"/>
      <family val="2"/>
      <scheme val="minor"/>
    </font>
    <font>
      <sz val="14"/>
      <color rgb="FF2D06BA"/>
      <name val="B Mitra"/>
      <charset val="178"/>
    </font>
    <font>
      <b/>
      <sz val="10"/>
      <color theme="1"/>
      <name val="B Mitra"/>
      <charset val="178"/>
    </font>
    <font>
      <b/>
      <sz val="12"/>
      <color theme="1"/>
      <name val="B Mitra"/>
      <charset val="178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name val="B Mitra"/>
      <charset val="178"/>
    </font>
    <font>
      <sz val="11"/>
      <color theme="1"/>
      <name val="Calibri"/>
      <family val="2"/>
      <scheme val="minor"/>
    </font>
    <font>
      <b/>
      <sz val="18"/>
      <color theme="1"/>
      <name val="B Nazanin"/>
      <charset val="178"/>
    </font>
    <font>
      <sz val="12"/>
      <color theme="1"/>
      <name val="Calibri"/>
      <family val="2"/>
      <scheme val="minor"/>
    </font>
    <font>
      <b/>
      <sz val="14"/>
      <color theme="1"/>
      <name val="B Nazanin"/>
      <charset val="178"/>
    </font>
    <font>
      <b/>
      <sz val="11"/>
      <color theme="0"/>
      <name val="Calibri"/>
      <family val="2"/>
      <scheme val="minor"/>
    </font>
    <font>
      <sz val="12"/>
      <name val="Calibri"/>
      <family val="2"/>
      <scheme val="minor"/>
    </font>
  </fonts>
  <fills count="14">
    <fill>
      <patternFill patternType="none"/>
    </fill>
    <fill>
      <patternFill patternType="gray125"/>
    </fill>
    <fill>
      <gradientFill type="path" left="0.5" right="0.5" top="0.5" bottom="0.5">
        <stop position="0">
          <color theme="0"/>
        </stop>
        <stop position="1">
          <color theme="4" tint="0.40000610370189521"/>
        </stop>
      </gradientFill>
    </fill>
    <fill>
      <gradientFill degree="90">
        <stop position="0">
          <color theme="0"/>
        </stop>
        <stop position="0.5">
          <color theme="0" tint="-0.25098422193060094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4" tint="0.40000610370189521"/>
        </stop>
      </gradientFill>
    </fill>
    <fill>
      <gradientFill degree="90">
        <stop position="0">
          <color theme="0"/>
        </stop>
        <stop position="1">
          <color theme="3" tint="0.80001220740379042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270">
        <stop position="0">
          <color theme="0"/>
        </stop>
        <stop position="1">
          <color theme="0" tint="-0.34900967436750391"/>
        </stop>
      </gradientFill>
    </fill>
    <fill>
      <gradientFill degree="90">
        <stop position="0">
          <color theme="0"/>
        </stop>
        <stop position="0.5">
          <color theme="8" tint="0.40000610370189521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theme="5" tint="0.40000610370189521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rgb="FFB5CD81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4" tint="0.59999389629810485"/>
        </stop>
      </gradientFill>
    </fill>
    <fill>
      <gradientFill degree="90">
        <stop position="0">
          <color theme="0"/>
        </stop>
        <stop position="0.5">
          <color theme="0" tint="-0.34900967436750391"/>
        </stop>
        <stop position="1">
          <color theme="0"/>
        </stop>
      </gradientFill>
    </fill>
    <fill>
      <patternFill patternType="solid">
        <fgColor rgb="FFE4ECF4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medium">
        <color indexed="64"/>
      </right>
      <top/>
      <bottom/>
      <diagonal/>
    </border>
    <border>
      <left style="thin">
        <color theme="0"/>
      </left>
      <right style="thin">
        <color theme="0"/>
      </right>
      <top/>
      <bottom style="medium">
        <color indexed="64"/>
      </bottom>
      <diagonal/>
    </border>
    <border>
      <left style="thin">
        <color theme="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theme="0"/>
      </right>
      <top/>
      <bottom style="medium">
        <color indexed="64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medium">
        <color theme="0"/>
      </right>
      <top/>
      <bottom style="medium">
        <color indexed="64"/>
      </bottom>
      <diagonal/>
    </border>
    <border>
      <left/>
      <right style="medium">
        <color theme="0"/>
      </right>
      <top/>
      <bottom/>
      <diagonal/>
    </border>
    <border>
      <left style="thin">
        <color theme="0"/>
      </left>
      <right style="medium">
        <color theme="0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theme="0"/>
      </left>
      <right style="thin">
        <color theme="0"/>
      </right>
      <top/>
      <bottom/>
      <diagonal/>
    </border>
    <border>
      <left style="medium">
        <color theme="0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medium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medium">
        <color theme="0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43" fontId="9" fillId="0" borderId="0" applyFont="0" applyFill="0" applyBorder="0" applyAlignment="0" applyProtection="0"/>
  </cellStyleXfs>
  <cellXfs count="113">
    <xf numFmtId="0" fontId="0" fillId="0" borderId="0" xfId="0"/>
    <xf numFmtId="0" fontId="1" fillId="4" borderId="1" xfId="0" applyFont="1" applyFill="1" applyBorder="1" applyAlignment="1">
      <alignment horizontal="center" vertical="center"/>
    </xf>
    <xf numFmtId="3" fontId="6" fillId="6" borderId="5" xfId="0" applyNumberFormat="1" applyFont="1" applyFill="1" applyBorder="1" applyAlignment="1">
      <alignment horizontal="center" vertical="center"/>
    </xf>
    <xf numFmtId="3" fontId="6" fillId="6" borderId="6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4" fillId="8" borderId="3" xfId="0" applyFont="1" applyFill="1" applyBorder="1" applyAlignment="1">
      <alignment horizontal="center" vertical="center" wrapText="1"/>
    </xf>
    <xf numFmtId="0" fontId="4" fillId="9" borderId="3" xfId="0" applyFont="1" applyFill="1" applyBorder="1" applyAlignment="1">
      <alignment horizontal="center" vertical="center" wrapText="1"/>
    </xf>
    <xf numFmtId="0" fontId="3" fillId="4" borderId="3" xfId="1" applyFont="1" applyFill="1" applyBorder="1" applyAlignment="1">
      <alignment horizontal="center" vertical="center" readingOrder="2"/>
    </xf>
    <xf numFmtId="3" fontId="0" fillId="5" borderId="3" xfId="0" applyNumberFormat="1" applyFill="1" applyBorder="1" applyAlignment="1">
      <alignment horizontal="center" vertical="center"/>
    </xf>
    <xf numFmtId="3" fontId="6" fillId="4" borderId="4" xfId="0" applyNumberFormat="1" applyFont="1" applyFill="1" applyBorder="1" applyAlignment="1">
      <alignment horizontal="center" vertical="center"/>
    </xf>
    <xf numFmtId="3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vertical="center"/>
    </xf>
    <xf numFmtId="0" fontId="4" fillId="10" borderId="3" xfId="0" applyFont="1" applyFill="1" applyBorder="1" applyAlignment="1">
      <alignment horizontal="center" vertical="center" wrapText="1"/>
    </xf>
    <xf numFmtId="164" fontId="0" fillId="0" borderId="0" xfId="2" applyNumberFormat="1" applyFont="1" applyAlignment="1">
      <alignment vertical="center"/>
    </xf>
    <xf numFmtId="0" fontId="4" fillId="10" borderId="11" xfId="0" applyFont="1" applyFill="1" applyBorder="1" applyAlignment="1">
      <alignment horizontal="center" vertical="center" wrapText="1"/>
    </xf>
    <xf numFmtId="3" fontId="0" fillId="5" borderId="11" xfId="0" applyNumberFormat="1" applyFill="1" applyBorder="1" applyAlignment="1">
      <alignment horizontal="center" vertical="center"/>
    </xf>
    <xf numFmtId="3" fontId="6" fillId="6" borderId="9" xfId="0" applyNumberFormat="1" applyFont="1" applyFill="1" applyBorder="1" applyAlignment="1">
      <alignment horizontal="center" vertical="center"/>
    </xf>
    <xf numFmtId="3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3" fontId="7" fillId="0" borderId="0" xfId="0" applyNumberFormat="1" applyFont="1" applyBorder="1" applyAlignment="1">
      <alignment vertical="center"/>
    </xf>
    <xf numFmtId="3" fontId="13" fillId="0" borderId="0" xfId="0" applyNumberFormat="1" applyFont="1" applyAlignment="1">
      <alignment horizontal="center" vertical="center"/>
    </xf>
    <xf numFmtId="0" fontId="0" fillId="13" borderId="0" xfId="0" applyFill="1" applyAlignment="1"/>
    <xf numFmtId="0" fontId="3" fillId="4" borderId="0" xfId="1" applyFont="1" applyFill="1" applyBorder="1" applyAlignment="1">
      <alignment horizontal="center" vertical="center" readingOrder="2"/>
    </xf>
    <xf numFmtId="3" fontId="11" fillId="11" borderId="0" xfId="0" applyNumberFormat="1" applyFont="1" applyFill="1" applyBorder="1" applyAlignment="1">
      <alignment horizontal="center" vertical="center"/>
    </xf>
    <xf numFmtId="0" fontId="1" fillId="4" borderId="23" xfId="0" applyFont="1" applyFill="1" applyBorder="1" applyAlignment="1">
      <alignment horizontal="center" vertical="center"/>
    </xf>
    <xf numFmtId="3" fontId="11" fillId="11" borderId="17" xfId="0" applyNumberFormat="1" applyFont="1" applyFill="1" applyBorder="1" applyAlignment="1">
      <alignment horizontal="center" vertical="center"/>
    </xf>
    <xf numFmtId="0" fontId="1" fillId="4" borderId="24" xfId="0" applyFont="1" applyFill="1" applyBorder="1" applyAlignment="1">
      <alignment horizontal="center" vertical="center"/>
    </xf>
    <xf numFmtId="0" fontId="3" fillId="4" borderId="25" xfId="1" applyFont="1" applyFill="1" applyBorder="1" applyAlignment="1">
      <alignment horizontal="center" vertical="center" readingOrder="2"/>
    </xf>
    <xf numFmtId="0" fontId="14" fillId="4" borderId="0" xfId="1" applyFont="1" applyFill="1" applyBorder="1" applyAlignment="1">
      <alignment horizontal="center" vertical="center" readingOrder="2"/>
    </xf>
    <xf numFmtId="0" fontId="14" fillId="4" borderId="25" xfId="1" applyFont="1" applyFill="1" applyBorder="1" applyAlignment="1">
      <alignment horizontal="center" vertical="center" readingOrder="2"/>
    </xf>
    <xf numFmtId="0" fontId="5" fillId="3" borderId="0" xfId="0" applyFont="1" applyFill="1" applyBorder="1" applyAlignment="1">
      <alignment horizontal="center" vertical="center" wrapText="1"/>
    </xf>
    <xf numFmtId="3" fontId="0" fillId="5" borderId="3" xfId="0" applyNumberFormat="1" applyFill="1" applyBorder="1" applyAlignment="1">
      <alignment horizontal="center" vertical="center"/>
    </xf>
    <xf numFmtId="3" fontId="6" fillId="4" borderId="4" xfId="0" applyNumberFormat="1" applyFont="1" applyFill="1" applyBorder="1" applyAlignment="1">
      <alignment horizontal="center" vertical="center"/>
    </xf>
    <xf numFmtId="3" fontId="6" fillId="4" borderId="3" xfId="0" applyNumberFormat="1" applyFont="1" applyFill="1" applyBorder="1" applyAlignment="1">
      <alignment horizontal="center" vertical="center"/>
    </xf>
    <xf numFmtId="3" fontId="0" fillId="5" borderId="11" xfId="0" applyNumberFormat="1" applyFill="1" applyBorder="1" applyAlignment="1">
      <alignment horizontal="center" vertical="center"/>
    </xf>
    <xf numFmtId="3" fontId="0" fillId="5" borderId="3" xfId="0" applyNumberFormat="1" applyFill="1" applyBorder="1" applyAlignment="1">
      <alignment horizontal="center" vertical="center"/>
    </xf>
    <xf numFmtId="3" fontId="6" fillId="4" borderId="4" xfId="0" applyNumberFormat="1" applyFont="1" applyFill="1" applyBorder="1" applyAlignment="1">
      <alignment horizontal="center" vertical="center"/>
    </xf>
    <xf numFmtId="3" fontId="6" fillId="4" borderId="3" xfId="0" applyNumberFormat="1" applyFont="1" applyFill="1" applyBorder="1" applyAlignment="1">
      <alignment horizontal="center" vertical="center"/>
    </xf>
    <xf numFmtId="3" fontId="0" fillId="5" borderId="11" xfId="0" applyNumberFormat="1" applyFill="1" applyBorder="1" applyAlignment="1">
      <alignment horizontal="center" vertical="center"/>
    </xf>
    <xf numFmtId="3" fontId="0" fillId="5" borderId="3" xfId="0" applyNumberFormat="1" applyFill="1" applyBorder="1" applyAlignment="1">
      <alignment horizontal="center" vertical="center"/>
    </xf>
    <xf numFmtId="3" fontId="6" fillId="4" borderId="4" xfId="0" applyNumberFormat="1" applyFont="1" applyFill="1" applyBorder="1" applyAlignment="1">
      <alignment horizontal="center" vertical="center"/>
    </xf>
    <xf numFmtId="3" fontId="0" fillId="5" borderId="11" xfId="0" applyNumberFormat="1" applyFill="1" applyBorder="1" applyAlignment="1">
      <alignment horizontal="center" vertical="center"/>
    </xf>
    <xf numFmtId="3" fontId="0" fillId="5" borderId="3" xfId="0" applyNumberFormat="1" applyFill="1" applyBorder="1" applyAlignment="1">
      <alignment horizontal="center" vertical="center"/>
    </xf>
    <xf numFmtId="3" fontId="6" fillId="4" borderId="4" xfId="0" applyNumberFormat="1" applyFont="1" applyFill="1" applyBorder="1" applyAlignment="1">
      <alignment horizontal="center" vertical="center"/>
    </xf>
    <xf numFmtId="3" fontId="6" fillId="4" borderId="3" xfId="0" applyNumberFormat="1" applyFont="1" applyFill="1" applyBorder="1" applyAlignment="1">
      <alignment horizontal="center" vertical="center"/>
    </xf>
    <xf numFmtId="3" fontId="0" fillId="5" borderId="11" xfId="0" applyNumberFormat="1" applyFill="1" applyBorder="1" applyAlignment="1">
      <alignment horizontal="center" vertical="center"/>
    </xf>
    <xf numFmtId="3" fontId="0" fillId="5" borderId="3" xfId="0" applyNumberFormat="1" applyFill="1" applyBorder="1" applyAlignment="1">
      <alignment horizontal="center" vertical="center"/>
    </xf>
    <xf numFmtId="3" fontId="6" fillId="4" borderId="4" xfId="0" applyNumberFormat="1" applyFont="1" applyFill="1" applyBorder="1" applyAlignment="1">
      <alignment horizontal="center" vertical="center"/>
    </xf>
    <xf numFmtId="3" fontId="0" fillId="5" borderId="11" xfId="0" applyNumberFormat="1" applyFill="1" applyBorder="1" applyAlignment="1">
      <alignment horizontal="center" vertical="center"/>
    </xf>
    <xf numFmtId="3" fontId="0" fillId="5" borderId="3" xfId="0" applyNumberFormat="1" applyFill="1" applyBorder="1" applyAlignment="1">
      <alignment horizontal="center" vertical="center"/>
    </xf>
    <xf numFmtId="3" fontId="6" fillId="4" borderId="4" xfId="0" applyNumberFormat="1" applyFont="1" applyFill="1" applyBorder="1" applyAlignment="1">
      <alignment horizontal="center" vertical="center"/>
    </xf>
    <xf numFmtId="3" fontId="6" fillId="4" borderId="3" xfId="0" applyNumberFormat="1" applyFont="1" applyFill="1" applyBorder="1" applyAlignment="1">
      <alignment horizontal="center" vertical="center"/>
    </xf>
    <xf numFmtId="3" fontId="0" fillId="5" borderId="11" xfId="0" applyNumberFormat="1" applyFill="1" applyBorder="1" applyAlignment="1">
      <alignment horizontal="center" vertical="center"/>
    </xf>
    <xf numFmtId="3" fontId="0" fillId="5" borderId="3" xfId="0" applyNumberFormat="1" applyFill="1" applyBorder="1" applyAlignment="1">
      <alignment horizontal="center" vertical="center"/>
    </xf>
    <xf numFmtId="3" fontId="6" fillId="4" borderId="4" xfId="0" applyNumberFormat="1" applyFont="1" applyFill="1" applyBorder="1" applyAlignment="1">
      <alignment horizontal="center" vertical="center"/>
    </xf>
    <xf numFmtId="3" fontId="6" fillId="4" borderId="3" xfId="0" applyNumberFormat="1" applyFont="1" applyFill="1" applyBorder="1" applyAlignment="1">
      <alignment horizontal="center" vertical="center"/>
    </xf>
    <xf numFmtId="3" fontId="0" fillId="5" borderId="11" xfId="0" applyNumberFormat="1" applyFill="1" applyBorder="1" applyAlignment="1">
      <alignment horizontal="center" vertical="center"/>
    </xf>
    <xf numFmtId="3" fontId="0" fillId="5" borderId="3" xfId="0" applyNumberFormat="1" applyFill="1" applyBorder="1" applyAlignment="1">
      <alignment horizontal="center" vertical="center"/>
    </xf>
    <xf numFmtId="3" fontId="6" fillId="4" borderId="4" xfId="0" applyNumberFormat="1" applyFont="1" applyFill="1" applyBorder="1" applyAlignment="1">
      <alignment horizontal="center" vertical="center"/>
    </xf>
    <xf numFmtId="3" fontId="6" fillId="4" borderId="3" xfId="0" applyNumberFormat="1" applyFont="1" applyFill="1" applyBorder="1" applyAlignment="1">
      <alignment horizontal="center" vertical="center"/>
    </xf>
    <xf numFmtId="3" fontId="0" fillId="5" borderId="11" xfId="0" applyNumberFormat="1" applyFill="1" applyBorder="1" applyAlignment="1">
      <alignment horizontal="center" vertical="center"/>
    </xf>
    <xf numFmtId="3" fontId="0" fillId="5" borderId="3" xfId="0" applyNumberFormat="1" applyFill="1" applyBorder="1" applyAlignment="1">
      <alignment horizontal="center" vertical="center"/>
    </xf>
    <xf numFmtId="3" fontId="6" fillId="4" borderId="4" xfId="0" applyNumberFormat="1" applyFont="1" applyFill="1" applyBorder="1" applyAlignment="1">
      <alignment horizontal="center" vertical="center"/>
    </xf>
    <xf numFmtId="3" fontId="6" fillId="4" borderId="3" xfId="0" applyNumberFormat="1" applyFont="1" applyFill="1" applyBorder="1" applyAlignment="1">
      <alignment horizontal="center" vertical="center"/>
    </xf>
    <xf numFmtId="3" fontId="0" fillId="5" borderId="11" xfId="0" applyNumberFormat="1" applyFill="1" applyBorder="1" applyAlignment="1">
      <alignment horizontal="center" vertical="center"/>
    </xf>
    <xf numFmtId="0" fontId="0" fillId="13" borderId="0" xfId="0" applyFill="1" applyAlignment="1">
      <alignment horizontal="center"/>
    </xf>
    <xf numFmtId="0" fontId="10" fillId="2" borderId="12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10" borderId="2" xfId="0" applyFont="1" applyFill="1" applyBorder="1" applyAlignment="1">
      <alignment horizontal="center" vertical="center" wrapText="1"/>
    </xf>
    <xf numFmtId="0" fontId="1" fillId="10" borderId="0" xfId="0" applyFont="1" applyFill="1" applyBorder="1" applyAlignment="1">
      <alignment horizontal="center" vertical="center" wrapText="1"/>
    </xf>
    <xf numFmtId="0" fontId="1" fillId="10" borderId="10" xfId="0" applyFont="1" applyFill="1" applyBorder="1" applyAlignment="1">
      <alignment horizontal="center" vertical="center" wrapText="1"/>
    </xf>
    <xf numFmtId="0" fontId="1" fillId="7" borderId="2" xfId="0" applyFont="1" applyFill="1" applyBorder="1" applyAlignment="1">
      <alignment horizontal="center" vertical="center" wrapText="1"/>
    </xf>
    <xf numFmtId="0" fontId="1" fillId="7" borderId="0" xfId="0" applyFont="1" applyFill="1" applyBorder="1" applyAlignment="1">
      <alignment horizontal="center" vertical="center" wrapText="1"/>
    </xf>
    <xf numFmtId="0" fontId="1" fillId="7" borderId="10" xfId="0" applyFont="1" applyFill="1" applyBorder="1" applyAlignment="1">
      <alignment horizontal="center" vertical="center" wrapText="1"/>
    </xf>
    <xf numFmtId="0" fontId="1" fillId="8" borderId="3" xfId="0" applyFont="1" applyFill="1" applyBorder="1" applyAlignment="1">
      <alignment horizontal="center" vertical="center" wrapText="1"/>
    </xf>
    <xf numFmtId="0" fontId="1" fillId="9" borderId="3" xfId="0" applyFont="1" applyFill="1" applyBorder="1" applyAlignment="1">
      <alignment horizontal="center" vertical="center" wrapText="1"/>
    </xf>
    <xf numFmtId="0" fontId="8" fillId="6" borderId="7" xfId="1" applyFont="1" applyFill="1" applyBorder="1" applyAlignment="1">
      <alignment horizontal="center" vertical="center"/>
    </xf>
    <xf numFmtId="0" fontId="8" fillId="6" borderId="5" xfId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textRotation="90" wrapText="1"/>
    </xf>
    <xf numFmtId="0" fontId="5" fillId="3" borderId="3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right" vertical="center" wrapText="1" indent="51"/>
    </xf>
    <xf numFmtId="0" fontId="10" fillId="2" borderId="13" xfId="0" applyFont="1" applyFill="1" applyBorder="1" applyAlignment="1">
      <alignment horizontal="right" vertical="center" indent="51"/>
    </xf>
    <xf numFmtId="0" fontId="10" fillId="2" borderId="14" xfId="0" applyFont="1" applyFill="1" applyBorder="1" applyAlignment="1">
      <alignment horizontal="right" vertical="center" indent="51"/>
    </xf>
    <xf numFmtId="0" fontId="5" fillId="3" borderId="0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 wrapText="1" readingOrder="2"/>
    </xf>
    <xf numFmtId="0" fontId="12" fillId="2" borderId="13" xfId="0" applyFont="1" applyFill="1" applyBorder="1" applyAlignment="1">
      <alignment horizontal="center" vertical="center" wrapText="1" readingOrder="2"/>
    </xf>
    <xf numFmtId="0" fontId="12" fillId="2" borderId="14" xfId="0" applyFont="1" applyFill="1" applyBorder="1" applyAlignment="1">
      <alignment horizontal="center" vertical="center" wrapText="1" readingOrder="2"/>
    </xf>
    <xf numFmtId="0" fontId="5" fillId="3" borderId="23" xfId="0" applyFont="1" applyFill="1" applyBorder="1" applyAlignment="1">
      <alignment horizontal="center" vertical="center" textRotation="90" wrapText="1"/>
    </xf>
    <xf numFmtId="0" fontId="12" fillId="2" borderId="12" xfId="0" applyFont="1" applyFill="1" applyBorder="1" applyAlignment="1">
      <alignment horizontal="right" vertical="center" wrapText="1" indent="28"/>
    </xf>
    <xf numFmtId="0" fontId="12" fillId="2" borderId="13" xfId="0" applyFont="1" applyFill="1" applyBorder="1" applyAlignment="1">
      <alignment horizontal="right" vertical="center" wrapText="1" indent="28"/>
    </xf>
    <xf numFmtId="0" fontId="12" fillId="2" borderId="14" xfId="0" applyFont="1" applyFill="1" applyBorder="1" applyAlignment="1">
      <alignment horizontal="right" vertical="center" wrapText="1" indent="28"/>
    </xf>
    <xf numFmtId="0" fontId="1" fillId="10" borderId="11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1" fillId="12" borderId="18" xfId="0" applyFont="1" applyFill="1" applyBorder="1" applyAlignment="1">
      <alignment horizontal="center" vertical="center" wrapText="1"/>
    </xf>
    <xf numFmtId="0" fontId="1" fillId="12" borderId="19" xfId="0" applyFont="1" applyFill="1" applyBorder="1" applyAlignment="1">
      <alignment horizontal="center" vertical="center" wrapText="1"/>
    </xf>
    <xf numFmtId="0" fontId="1" fillId="12" borderId="20" xfId="0" applyFont="1" applyFill="1" applyBorder="1" applyAlignment="1">
      <alignment horizontal="center" vertical="center" wrapText="1"/>
    </xf>
    <xf numFmtId="0" fontId="1" fillId="8" borderId="8" xfId="0" applyFont="1" applyFill="1" applyBorder="1" applyAlignment="1">
      <alignment horizontal="center" vertical="center" wrapText="1"/>
    </xf>
    <xf numFmtId="0" fontId="5" fillId="3" borderId="22" xfId="0" applyFont="1" applyFill="1" applyBorder="1" applyAlignment="1">
      <alignment horizontal="right" vertical="center" wrapText="1" indent="3"/>
    </xf>
    <xf numFmtId="0" fontId="1" fillId="12" borderId="21" xfId="0" applyFont="1" applyFill="1" applyBorder="1" applyAlignment="1">
      <alignment horizontal="center" vertical="center" wrapText="1"/>
    </xf>
    <xf numFmtId="0" fontId="1" fillId="12" borderId="3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right" vertical="center" wrapText="1" indent="66"/>
    </xf>
    <xf numFmtId="0" fontId="10" fillId="2" borderId="13" xfId="0" applyFont="1" applyFill="1" applyBorder="1" applyAlignment="1">
      <alignment horizontal="right" vertical="center" indent="66"/>
    </xf>
    <xf numFmtId="0" fontId="10" fillId="2" borderId="14" xfId="0" applyFont="1" applyFill="1" applyBorder="1" applyAlignment="1">
      <alignment horizontal="right" vertical="center" indent="66"/>
    </xf>
  </cellXfs>
  <cellStyles count="3">
    <cellStyle name="Comma" xfId="2" builtinId="3"/>
    <cellStyle name="Hyperlink" xfId="1" builtinId="8"/>
    <cellStyle name="Normal" xfId="0" builtinId="0"/>
  </cellStyles>
  <dxfs count="121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Medium9"/>
  <colors>
    <mruColors>
      <color rgb="FFFFFFFF"/>
      <color rgb="FFE4ECF4"/>
      <color rgb="FF82A5D0"/>
      <color rgb="FF17C334"/>
      <color rgb="FF19D138"/>
      <color rgb="FFB5CD81"/>
      <color rgb="FFEFEF0F"/>
      <color rgb="FFFFFF66"/>
      <color rgb="FFB4C9E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connections" Target="connection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'&#1578;&#1593;&#1583;&#1575;&#1583; &#1578;&#1585;&#1575;&#1705;&#1606;&#1588; &#1607;&#1575; &#1576;&#1607; &#1578;&#1601;&#1705;&#1740;&#1705; &#1575;&#1587;&#1578;&#1575;&#1606;'!A1"/><Relationship Id="rId3" Type="http://schemas.microsoft.com/office/2007/relationships/hdphoto" Target="../media/hdphoto1.wdp"/><Relationship Id="rId7" Type="http://schemas.openxmlformats.org/officeDocument/2006/relationships/hyperlink" Target="#'&#1578;&#1593;&#1583;&#1575;&#1583; &#1662;&#1575;&#1740;&#1575;&#1606;&#1607; &#1605;&#1608;&#1576;&#1575;&#1740;&#1604; &#1608; &#1575;&#1740;&#1606;&#1578;&#1585;&#1606;&#1578;'!A1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hyperlink" Target="#'&#1578;&#1593;&#1583;&#1575;&#1583; &#1662;&#1575;&#1740;&#1575;&#1606;&#1607; &#1607;&#1575;&#1740; &#1601;&#1585;&#1608;&#1588;'!A1"/><Relationship Id="rId5" Type="http://schemas.openxmlformats.org/officeDocument/2006/relationships/hyperlink" Target="#'&#1605;&#1576;&#1575;&#1604;&#1594; &#1578;&#1585;&#1575;&#1705;&#1606;&#1588; &#1607;&#1575;&#1740; &#1578;&#1607;&#1585;&#1575;&#1606; &#1608; &#1587;&#1575;&#1740;&#1585;'!A1"/><Relationship Id="rId10" Type="http://schemas.openxmlformats.org/officeDocument/2006/relationships/hyperlink" Target="#'&#1578;&#1593;&#1583;&#1575;&#1583; &#1662;&#1575;&#1740;&#1575;&#1606;&#1607; &#1607;&#1575; &#1576;&#1607; &#1578;&#1601;&#1705;&#1740;&#1705; &#1575;&#1587;&#1578;&#1575;&#1606;'!A1"/><Relationship Id="rId4" Type="http://schemas.openxmlformats.org/officeDocument/2006/relationships/hyperlink" Target="#'&#1578;&#1593;&#1583;&#1575;&#1583; &#1578;&#1585;&#1575;&#1705;&#1606;&#1588; &#1607;&#1575;&#1740; &#1578;&#1607;&#1585;&#1575;&#1606; &#1608; &#1587;&#1575;&#1740;&#1585;'!A1"/><Relationship Id="rId9" Type="http://schemas.openxmlformats.org/officeDocument/2006/relationships/hyperlink" Target="#'&#1605;&#1576;&#1575;&#1604;&#1594; &#1578;&#1585;&#1575;&#1705;&#1606;&#1588; &#1607;&#1575; &#1576;&#1607; &#1578;&#1601;&#1705;&#1740;&#1705; &#1575;&#1587;&#1578;&#1575;&#1606;'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hyperlink" Target="#&#1588;&#1575;&#1662;&#1585;&#1705;!A1"/><Relationship Id="rId1" Type="http://schemas.openxmlformats.org/officeDocument/2006/relationships/image" Target="../media/image3.png"/><Relationship Id="rId4" Type="http://schemas.microsoft.com/office/2007/relationships/hdphoto" Target="../media/hdphoto2.wdp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hyperlink" Target="#&#1588;&#1575;&#1662;&#1585;&#1705;!A1"/><Relationship Id="rId1" Type="http://schemas.openxmlformats.org/officeDocument/2006/relationships/image" Target="../media/image3.png"/><Relationship Id="rId4" Type="http://schemas.microsoft.com/office/2007/relationships/hdphoto" Target="../media/hdphoto2.wdp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hyperlink" Target="#&#1588;&#1575;&#1662;&#1585;&#1705;!A1"/><Relationship Id="rId1" Type="http://schemas.openxmlformats.org/officeDocument/2006/relationships/image" Target="../media/image3.png"/><Relationship Id="rId4" Type="http://schemas.microsoft.com/office/2007/relationships/hdphoto" Target="../media/hdphoto2.wdp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hyperlink" Target="#&#1588;&#1575;&#1662;&#1585;&#1705;!A1"/><Relationship Id="rId1" Type="http://schemas.openxmlformats.org/officeDocument/2006/relationships/image" Target="../media/image3.png"/><Relationship Id="rId4" Type="http://schemas.microsoft.com/office/2007/relationships/hdphoto" Target="../media/hdphoto2.wdp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hyperlink" Target="#&#1588;&#1575;&#1662;&#1585;&#1705;!A1"/><Relationship Id="rId1" Type="http://schemas.openxmlformats.org/officeDocument/2006/relationships/image" Target="../media/image3.png"/><Relationship Id="rId4" Type="http://schemas.microsoft.com/office/2007/relationships/hdphoto" Target="../media/hdphoto2.wdp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hyperlink" Target="#&#1588;&#1575;&#1662;&#1585;&#1705;!A1"/><Relationship Id="rId1" Type="http://schemas.openxmlformats.org/officeDocument/2006/relationships/image" Target="../media/image3.png"/><Relationship Id="rId4" Type="http://schemas.microsoft.com/office/2007/relationships/hdphoto" Target="../media/hdphoto2.wdp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hyperlink" Target="#&#1588;&#1575;&#1662;&#1585;&#1705;!A1"/><Relationship Id="rId1" Type="http://schemas.openxmlformats.org/officeDocument/2006/relationships/image" Target="../media/image3.png"/><Relationship Id="rId4" Type="http://schemas.microsoft.com/office/2007/relationships/hdphoto" Target="../media/hdphoto2.wdp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28574</xdr:rowOff>
    </xdr:from>
    <xdr:to>
      <xdr:col>21</xdr:col>
      <xdr:colOff>161925</xdr:colOff>
      <xdr:row>24</xdr:row>
      <xdr:rowOff>19049</xdr:rowOff>
    </xdr:to>
    <xdr:sp macro="" textlink="">
      <xdr:nvSpPr>
        <xdr:cNvPr id="2" name="Round Diagonal Corner Rectangle 1"/>
        <xdr:cNvSpPr/>
      </xdr:nvSpPr>
      <xdr:spPr>
        <a:xfrm>
          <a:off x="828675" y="28574"/>
          <a:ext cx="12868275" cy="4562475"/>
        </a:xfrm>
        <a:prstGeom prst="round2DiagRect">
          <a:avLst/>
        </a:prstGeom>
        <a:gradFill>
          <a:gsLst>
            <a:gs pos="0">
              <a:schemeClr val="accent1">
                <a:tint val="50000"/>
                <a:satMod val="300000"/>
                <a:alpha val="0"/>
                <a:lumMod val="0"/>
                <a:lumOff val="100000"/>
              </a:schemeClr>
            </a:gs>
            <a:gs pos="92000">
              <a:schemeClr val="accent1">
                <a:tint val="37000"/>
                <a:satMod val="300000"/>
                <a:alpha val="84000"/>
              </a:schemeClr>
            </a:gs>
            <a:gs pos="100000">
              <a:schemeClr val="accent1">
                <a:tint val="15000"/>
                <a:satMod val="350000"/>
              </a:schemeClr>
            </a:gs>
          </a:gsLst>
          <a:lin ang="16200000" scaled="1"/>
        </a:gradFill>
        <a:ln>
          <a:solidFill>
            <a:schemeClr val="bg1"/>
          </a:solidFill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r" rtl="1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 editAs="oneCell">
    <xdr:from>
      <xdr:col>17</xdr:col>
      <xdr:colOff>104775</xdr:colOff>
      <xdr:row>3</xdr:row>
      <xdr:rowOff>47625</xdr:rowOff>
    </xdr:from>
    <xdr:to>
      <xdr:col>19</xdr:col>
      <xdr:colOff>542442</xdr:colOff>
      <xdr:row>8</xdr:row>
      <xdr:rowOff>144671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67358" y="619125"/>
          <a:ext cx="1656867" cy="1049546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>
    <xdr:from>
      <xdr:col>0</xdr:col>
      <xdr:colOff>352426</xdr:colOff>
      <xdr:row>6</xdr:row>
      <xdr:rowOff>9525</xdr:rowOff>
    </xdr:from>
    <xdr:to>
      <xdr:col>8</xdr:col>
      <xdr:colOff>409575</xdr:colOff>
      <xdr:row>9</xdr:row>
      <xdr:rowOff>28575</xdr:rowOff>
    </xdr:to>
    <xdr:grpSp>
      <xdr:nvGrpSpPr>
        <xdr:cNvPr id="4" name="Group 3"/>
        <xdr:cNvGrpSpPr/>
      </xdr:nvGrpSpPr>
      <xdr:grpSpPr>
        <a:xfrm>
          <a:off x="8505825" y="1152525"/>
          <a:ext cx="4933949" cy="590550"/>
          <a:chOff x="8620125" y="1152525"/>
          <a:chExt cx="4933949" cy="590550"/>
        </a:xfrm>
      </xdr:grpSpPr>
      <xdr:sp macro="" textlink="">
        <xdr:nvSpPr>
          <xdr:cNvPr id="15" name="TextBox 14"/>
          <xdr:cNvSpPr txBox="1"/>
        </xdr:nvSpPr>
        <xdr:spPr>
          <a:xfrm>
            <a:off x="8620125" y="1152525"/>
            <a:ext cx="4933949" cy="590550"/>
          </a:xfrm>
          <a:prstGeom prst="roundRect">
            <a:avLst/>
          </a:prstGeom>
          <a:noFill/>
          <a:ln>
            <a:noFill/>
          </a:ln>
        </xdr:spPr>
        <xdr:style>
          <a:lnRef idx="1">
            <a:schemeClr val="accent1"/>
          </a:lnRef>
          <a:fillRef idx="2">
            <a:schemeClr val="accent1"/>
          </a:fillRef>
          <a:effectRef idx="1">
            <a:schemeClr val="accent1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r" rtl="1"/>
            <a:r>
              <a:rPr lang="fa-IR" sz="1200" b="1">
                <a:cs typeface="B Mitra" pitchFamily="2" charset="-78"/>
              </a:rPr>
              <a:t>فهرست</a:t>
            </a:r>
          </a:p>
          <a:p>
            <a:pPr marL="0" marR="0" indent="0" algn="r" defTabSz="914400" rtl="1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fa-IR" sz="1100">
                <a:solidFill>
                  <a:schemeClr val="dk1"/>
                </a:solidFill>
                <a:effectLst/>
                <a:latin typeface="+mn-lt"/>
                <a:ea typeface="+mn-ea"/>
                <a:cs typeface="B Mitra" pitchFamily="2" charset="-78"/>
              </a:rPr>
              <a:t>(برای</a:t>
            </a:r>
            <a:r>
              <a:rPr lang="fa-IR" sz="1100" baseline="0">
                <a:solidFill>
                  <a:schemeClr val="dk1"/>
                </a:solidFill>
                <a:effectLst/>
                <a:latin typeface="+mn-lt"/>
                <a:ea typeface="+mn-ea"/>
                <a:cs typeface="B Mitra" pitchFamily="2" charset="-78"/>
              </a:rPr>
              <a:t> انتخاب هر گزارش روی عنوان آن و برای بازگشت به صفحه شاپرک روی </a:t>
            </a:r>
            <a:r>
              <a:rPr lang="en-US" sz="1100" baseline="0">
                <a:solidFill>
                  <a:schemeClr val="dk1"/>
                </a:solidFill>
                <a:effectLst/>
                <a:latin typeface="+mn-lt"/>
                <a:ea typeface="+mn-ea"/>
                <a:cs typeface="B Mitra" pitchFamily="2" charset="-78"/>
              </a:rPr>
              <a:t>        </a:t>
            </a:r>
            <a:r>
              <a:rPr lang="fa-IR" sz="1100" baseline="0">
                <a:solidFill>
                  <a:schemeClr val="dk1"/>
                </a:solidFill>
                <a:effectLst/>
                <a:latin typeface="+mn-lt"/>
                <a:ea typeface="+mn-ea"/>
                <a:cs typeface="B Mitra" pitchFamily="2" charset="-78"/>
              </a:rPr>
              <a:t>کلیک نمایید.)</a:t>
            </a:r>
            <a:endParaRPr lang="en-US" sz="1200">
              <a:effectLst/>
              <a:cs typeface="B Mitra" pitchFamily="2" charset="-78"/>
            </a:endParaRPr>
          </a:p>
          <a:p>
            <a:pPr algn="r" rtl="1"/>
            <a:endParaRPr lang="en-US" sz="1200" b="1">
              <a:cs typeface="B Mitra" pitchFamily="2" charset="-78"/>
            </a:endParaRPr>
          </a:p>
        </xdr:txBody>
      </xdr:sp>
      <xdr:pic>
        <xdr:nvPicPr>
          <xdr:cNvPr id="59" name="Picture 58"/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BEBA8EAE-BF5A-486C-A8C5-ECC9F3942E4B}">
                <a14:imgProps xmlns:a14="http://schemas.microsoft.com/office/drawing/2010/main">
                  <a14:imgLayer r:embed="rId3">
                    <a14:imgEffect>
                      <a14:backgroundRemoval t="10000" b="90000" l="10000" r="90000"/>
                    </a14:imgEffect>
                  </a14:imgLayer>
                </a14:imgProps>
              </a:ex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0120906" y="1400174"/>
            <a:ext cx="279349" cy="269495"/>
          </a:xfrm>
          <a:prstGeom prst="rect">
            <a:avLst/>
          </a:prstGeom>
        </xdr:spPr>
      </xdr:pic>
    </xdr:grpSp>
    <xdr:clientData/>
  </xdr:twoCellAnchor>
  <xdr:twoCellAnchor>
    <xdr:from>
      <xdr:col>5</xdr:col>
      <xdr:colOff>371475</xdr:colOff>
      <xdr:row>2</xdr:row>
      <xdr:rowOff>9525</xdr:rowOff>
    </xdr:from>
    <xdr:to>
      <xdr:col>13</xdr:col>
      <xdr:colOff>533400</xdr:colOff>
      <xdr:row>4</xdr:row>
      <xdr:rowOff>171450</xdr:rowOff>
    </xdr:to>
    <xdr:sp macro="" textlink="">
      <xdr:nvSpPr>
        <xdr:cNvPr id="7" name="Rounded Rectangle 6"/>
        <xdr:cNvSpPr/>
      </xdr:nvSpPr>
      <xdr:spPr>
        <a:xfrm>
          <a:off x="5334000" y="390525"/>
          <a:ext cx="5038725" cy="542925"/>
        </a:xfrm>
        <a:prstGeom prst="roundRect">
          <a:avLst/>
        </a:prstGeom>
        <a:noFill/>
        <a:ln w="9525">
          <a:solidFill>
            <a:schemeClr val="bg1">
              <a:alpha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1"/>
          <a:r>
            <a:rPr lang="fa-IR" sz="1600" b="1">
              <a:solidFill>
                <a:schemeClr val="tx1"/>
              </a:solidFill>
              <a:cs typeface="B Nazanin" pitchFamily="2" charset="-78"/>
            </a:rPr>
            <a:t>گزارش</a:t>
          </a:r>
          <a:r>
            <a:rPr lang="fa-IR" sz="1600" b="1" baseline="0">
              <a:solidFill>
                <a:schemeClr val="tx1"/>
              </a:solidFill>
              <a:cs typeface="B Nazanin" pitchFamily="2" charset="-78"/>
            </a:rPr>
            <a:t> عملکرد شاپرک تا اسفند 1398 به تفکیک استانها</a:t>
          </a:r>
          <a:endParaRPr lang="en-US" sz="1600" b="1">
            <a:solidFill>
              <a:schemeClr val="tx1"/>
            </a:solidFill>
            <a:cs typeface="B Nazanin" pitchFamily="2" charset="-78"/>
          </a:endParaRPr>
        </a:p>
      </xdr:txBody>
    </xdr:sp>
    <xdr:clientData/>
  </xdr:twoCellAnchor>
  <xdr:twoCellAnchor>
    <xdr:from>
      <xdr:col>0</xdr:col>
      <xdr:colOff>400050</xdr:colOff>
      <xdr:row>10</xdr:row>
      <xdr:rowOff>123825</xdr:rowOff>
    </xdr:from>
    <xdr:to>
      <xdr:col>10</xdr:col>
      <xdr:colOff>19050</xdr:colOff>
      <xdr:row>12</xdr:row>
      <xdr:rowOff>123825</xdr:rowOff>
    </xdr:to>
    <xdr:sp macro="" textlink="">
      <xdr:nvSpPr>
        <xdr:cNvPr id="8" name="Rectangle 7"/>
        <xdr:cNvSpPr/>
      </xdr:nvSpPr>
      <xdr:spPr>
        <a:xfrm>
          <a:off x="7677150" y="2028825"/>
          <a:ext cx="5715000" cy="381000"/>
        </a:xfrm>
        <a:prstGeom prst="rect">
          <a:avLst/>
        </a:prstGeom>
        <a:noFill/>
        <a:ln w="3175">
          <a:solidFill>
            <a:srgbClr val="FFFFFF">
              <a:alpha val="0"/>
            </a:srgb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 rtl="1"/>
          <a:endParaRPr lang="en-US" sz="1100"/>
        </a:p>
      </xdr:txBody>
    </xdr:sp>
    <xdr:clientData/>
  </xdr:twoCellAnchor>
  <xdr:twoCellAnchor>
    <xdr:from>
      <xdr:col>2</xdr:col>
      <xdr:colOff>542925</xdr:colOff>
      <xdr:row>10</xdr:row>
      <xdr:rowOff>38100</xdr:rowOff>
    </xdr:from>
    <xdr:to>
      <xdr:col>6</xdr:col>
      <xdr:colOff>438150</xdr:colOff>
      <xdr:row>11</xdr:row>
      <xdr:rowOff>85725</xdr:rowOff>
    </xdr:to>
    <xdr:sp macro="" textlink="">
      <xdr:nvSpPr>
        <xdr:cNvPr id="9" name="Rectangle 8">
          <a:hlinkClick xmlns:r="http://schemas.openxmlformats.org/officeDocument/2006/relationships" r:id="rId4"/>
        </xdr:cNvPr>
        <xdr:cNvSpPr/>
      </xdr:nvSpPr>
      <xdr:spPr>
        <a:xfrm>
          <a:off x="9696450" y="1943100"/>
          <a:ext cx="2333625" cy="2381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1"/>
          <a:r>
            <a:rPr lang="fa-IR" sz="1200" b="1">
              <a:solidFill>
                <a:schemeClr val="tx1"/>
              </a:solidFill>
              <a:cs typeface="B Nazanin" pitchFamily="2" charset="-78"/>
            </a:rPr>
            <a:t>1-تعداد</a:t>
          </a:r>
          <a:r>
            <a:rPr lang="fa-IR" sz="1200" b="1" baseline="0">
              <a:solidFill>
                <a:schemeClr val="tx1"/>
              </a:solidFill>
              <a:cs typeface="B Nazanin" pitchFamily="2" charset="-78"/>
            </a:rPr>
            <a:t> تراکنشها به تفکیک ماه </a:t>
          </a:r>
          <a:endParaRPr lang="en-US" sz="1200" b="1">
            <a:solidFill>
              <a:schemeClr val="tx1"/>
            </a:solidFill>
            <a:cs typeface="B Nazanin" pitchFamily="2" charset="-78"/>
          </a:endParaRPr>
        </a:p>
      </xdr:txBody>
    </xdr:sp>
    <xdr:clientData/>
  </xdr:twoCellAnchor>
  <xdr:twoCellAnchor>
    <xdr:from>
      <xdr:col>3</xdr:col>
      <xdr:colOff>171450</xdr:colOff>
      <xdr:row>11</xdr:row>
      <xdr:rowOff>171450</xdr:rowOff>
    </xdr:from>
    <xdr:to>
      <xdr:col>6</xdr:col>
      <xdr:colOff>57150</xdr:colOff>
      <xdr:row>13</xdr:row>
      <xdr:rowOff>9525</xdr:rowOff>
    </xdr:to>
    <xdr:sp macro="" textlink="">
      <xdr:nvSpPr>
        <xdr:cNvPr id="29" name="Rectangle 28">
          <a:hlinkClick xmlns:r="http://schemas.openxmlformats.org/officeDocument/2006/relationships" r:id="rId5"/>
        </xdr:cNvPr>
        <xdr:cNvSpPr/>
      </xdr:nvSpPr>
      <xdr:spPr>
        <a:xfrm>
          <a:off x="10077450" y="2266950"/>
          <a:ext cx="1714500" cy="2190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1"/>
          <a:r>
            <a:rPr lang="fa-IR" sz="1100" b="1">
              <a:solidFill>
                <a:schemeClr val="tx1"/>
              </a:solidFill>
              <a:cs typeface="B Nazanin" pitchFamily="2" charset="-78"/>
            </a:rPr>
            <a:t>2-مبلغ</a:t>
          </a:r>
          <a:r>
            <a:rPr lang="fa-IR" sz="1100" b="1" baseline="0">
              <a:solidFill>
                <a:schemeClr val="tx1"/>
              </a:solidFill>
              <a:cs typeface="B Nazanin" pitchFamily="2" charset="-78"/>
            </a:rPr>
            <a:t> تراکنشها به تفکیک ماه</a:t>
          </a:r>
          <a:endParaRPr lang="en-US" sz="1100" b="1">
            <a:solidFill>
              <a:schemeClr val="tx1"/>
            </a:solidFill>
            <a:cs typeface="B Nazanin" pitchFamily="2" charset="-78"/>
          </a:endParaRPr>
        </a:p>
      </xdr:txBody>
    </xdr:sp>
    <xdr:clientData/>
  </xdr:twoCellAnchor>
  <xdr:twoCellAnchor>
    <xdr:from>
      <xdr:col>3</xdr:col>
      <xdr:colOff>171450</xdr:colOff>
      <xdr:row>13</xdr:row>
      <xdr:rowOff>95250</xdr:rowOff>
    </xdr:from>
    <xdr:to>
      <xdr:col>6</xdr:col>
      <xdr:colOff>333375</xdr:colOff>
      <xdr:row>14</xdr:row>
      <xdr:rowOff>104775</xdr:rowOff>
    </xdr:to>
    <xdr:sp macro="" textlink="">
      <xdr:nvSpPr>
        <xdr:cNvPr id="30" name="Rectangle 29">
          <a:hlinkClick xmlns:r="http://schemas.openxmlformats.org/officeDocument/2006/relationships" r:id="rId6"/>
        </xdr:cNvPr>
        <xdr:cNvSpPr/>
      </xdr:nvSpPr>
      <xdr:spPr>
        <a:xfrm>
          <a:off x="9801225" y="2571750"/>
          <a:ext cx="1990725" cy="2000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1"/>
          <a:r>
            <a:rPr lang="fa-IR" sz="1100" b="1">
              <a:solidFill>
                <a:schemeClr val="tx1"/>
              </a:solidFill>
              <a:cs typeface="B Nazanin" pitchFamily="2" charset="-78"/>
            </a:rPr>
            <a:t>3-تعداد</a:t>
          </a:r>
          <a:r>
            <a:rPr lang="fa-IR" sz="1100" b="1" baseline="0">
              <a:solidFill>
                <a:schemeClr val="tx1"/>
              </a:solidFill>
              <a:cs typeface="B Nazanin" pitchFamily="2" charset="-78"/>
            </a:rPr>
            <a:t> پایانه های فروش تراکنش دار</a:t>
          </a:r>
          <a:endParaRPr lang="en-US" sz="1100" b="1">
            <a:solidFill>
              <a:schemeClr val="tx1"/>
            </a:solidFill>
            <a:cs typeface="B Nazanin" pitchFamily="2" charset="-78"/>
          </a:endParaRPr>
        </a:p>
      </xdr:txBody>
    </xdr:sp>
    <xdr:clientData/>
  </xdr:twoCellAnchor>
  <xdr:twoCellAnchor>
    <xdr:from>
      <xdr:col>3</xdr:col>
      <xdr:colOff>133349</xdr:colOff>
      <xdr:row>14</xdr:row>
      <xdr:rowOff>180975</xdr:rowOff>
    </xdr:from>
    <xdr:to>
      <xdr:col>6</xdr:col>
      <xdr:colOff>457199</xdr:colOff>
      <xdr:row>16</xdr:row>
      <xdr:rowOff>28574</xdr:rowOff>
    </xdr:to>
    <xdr:sp macro="" textlink="">
      <xdr:nvSpPr>
        <xdr:cNvPr id="31" name="Rectangle 30">
          <a:hlinkClick xmlns:r="http://schemas.openxmlformats.org/officeDocument/2006/relationships" r:id="rId7"/>
        </xdr:cNvPr>
        <xdr:cNvSpPr/>
      </xdr:nvSpPr>
      <xdr:spPr>
        <a:xfrm>
          <a:off x="9677401" y="2847975"/>
          <a:ext cx="2152650" cy="22859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1"/>
          <a:r>
            <a:rPr lang="fa-IR" sz="1200" b="1">
              <a:solidFill>
                <a:schemeClr val="tx1"/>
              </a:solidFill>
              <a:cs typeface="B Nazanin" pitchFamily="2" charset="-78"/>
            </a:rPr>
            <a:t>4- تعداد</a:t>
          </a:r>
          <a:r>
            <a:rPr lang="fa-IR" sz="1200" b="1" baseline="0">
              <a:solidFill>
                <a:schemeClr val="tx1"/>
              </a:solidFill>
              <a:cs typeface="B Nazanin" pitchFamily="2" charset="-78"/>
            </a:rPr>
            <a:t> پایانه های موبایل و اینترنت</a:t>
          </a:r>
          <a:endParaRPr lang="en-US" sz="1200" b="1">
            <a:solidFill>
              <a:schemeClr val="tx1"/>
            </a:solidFill>
            <a:cs typeface="B Nazanin" pitchFamily="2" charset="-78"/>
          </a:endParaRPr>
        </a:p>
      </xdr:txBody>
    </xdr:sp>
    <xdr:clientData/>
  </xdr:twoCellAnchor>
  <xdr:twoCellAnchor>
    <xdr:from>
      <xdr:col>3</xdr:col>
      <xdr:colOff>66675</xdr:colOff>
      <xdr:row>16</xdr:row>
      <xdr:rowOff>76199</xdr:rowOff>
    </xdr:from>
    <xdr:to>
      <xdr:col>6</xdr:col>
      <xdr:colOff>457200</xdr:colOff>
      <xdr:row>17</xdr:row>
      <xdr:rowOff>152400</xdr:rowOff>
    </xdr:to>
    <xdr:sp macro="" textlink="">
      <xdr:nvSpPr>
        <xdr:cNvPr id="32" name="Rectangle 31">
          <a:hlinkClick xmlns:r="http://schemas.openxmlformats.org/officeDocument/2006/relationships" r:id="rId8"/>
        </xdr:cNvPr>
        <xdr:cNvSpPr/>
      </xdr:nvSpPr>
      <xdr:spPr>
        <a:xfrm>
          <a:off x="9677400" y="3124199"/>
          <a:ext cx="2219325" cy="266701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1"/>
          <a:r>
            <a:rPr lang="fa-IR" sz="1200" b="1">
              <a:solidFill>
                <a:schemeClr val="tx1"/>
              </a:solidFill>
              <a:cs typeface="B Nazanin" pitchFamily="2" charset="-78"/>
            </a:rPr>
            <a:t>5-تعداد تراکنشها به تفکیک استان</a:t>
          </a:r>
          <a:endParaRPr lang="en-US" sz="1200" b="1">
            <a:solidFill>
              <a:schemeClr val="tx1"/>
            </a:solidFill>
            <a:cs typeface="B Nazanin" pitchFamily="2" charset="-78"/>
          </a:endParaRPr>
        </a:p>
      </xdr:txBody>
    </xdr:sp>
    <xdr:clientData/>
  </xdr:twoCellAnchor>
  <xdr:twoCellAnchor>
    <xdr:from>
      <xdr:col>3</xdr:col>
      <xdr:colOff>161925</xdr:colOff>
      <xdr:row>18</xdr:row>
      <xdr:rowOff>38100</xdr:rowOff>
    </xdr:from>
    <xdr:to>
      <xdr:col>6</xdr:col>
      <xdr:colOff>361950</xdr:colOff>
      <xdr:row>19</xdr:row>
      <xdr:rowOff>95250</xdr:rowOff>
    </xdr:to>
    <xdr:sp macro="" textlink="">
      <xdr:nvSpPr>
        <xdr:cNvPr id="33" name="Rectangle 32">
          <a:hlinkClick xmlns:r="http://schemas.openxmlformats.org/officeDocument/2006/relationships" r:id="rId9"/>
        </xdr:cNvPr>
        <xdr:cNvSpPr/>
      </xdr:nvSpPr>
      <xdr:spPr>
        <a:xfrm>
          <a:off x="9772650" y="3467100"/>
          <a:ext cx="2028825" cy="2476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1"/>
          <a:r>
            <a:rPr lang="fa-IR" sz="1200" b="1">
              <a:solidFill>
                <a:schemeClr val="tx1"/>
              </a:solidFill>
              <a:cs typeface="B Nazanin" pitchFamily="2" charset="-78"/>
            </a:rPr>
            <a:t>6-مبلغ تراکنشها به تفکیک استان</a:t>
          </a:r>
          <a:endParaRPr lang="en-US" sz="1200" b="1">
            <a:solidFill>
              <a:schemeClr val="tx1"/>
            </a:solidFill>
            <a:cs typeface="B Nazanin" pitchFamily="2" charset="-78"/>
          </a:endParaRPr>
        </a:p>
      </xdr:txBody>
    </xdr:sp>
    <xdr:clientData/>
  </xdr:twoCellAnchor>
  <xdr:twoCellAnchor>
    <xdr:from>
      <xdr:col>3</xdr:col>
      <xdr:colOff>123825</xdr:colOff>
      <xdr:row>20</xdr:row>
      <xdr:rowOff>0</xdr:rowOff>
    </xdr:from>
    <xdr:to>
      <xdr:col>7</xdr:col>
      <xdr:colOff>190500</xdr:colOff>
      <xdr:row>21</xdr:row>
      <xdr:rowOff>76200</xdr:rowOff>
    </xdr:to>
    <xdr:sp macro="" textlink="">
      <xdr:nvSpPr>
        <xdr:cNvPr id="34" name="Rectangle 33">
          <a:hlinkClick xmlns:r="http://schemas.openxmlformats.org/officeDocument/2006/relationships" r:id="rId10"/>
        </xdr:cNvPr>
        <xdr:cNvSpPr/>
      </xdr:nvSpPr>
      <xdr:spPr>
        <a:xfrm>
          <a:off x="9334500" y="3810000"/>
          <a:ext cx="2505075" cy="2667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1"/>
          <a:r>
            <a:rPr lang="fa-IR" sz="1200" b="1">
              <a:solidFill>
                <a:schemeClr val="tx1"/>
              </a:solidFill>
              <a:cs typeface="B Nazanin" pitchFamily="2" charset="-78"/>
            </a:rPr>
            <a:t>7- تعداد پایانه های فروش به تفکیک استان</a:t>
          </a:r>
          <a:endParaRPr lang="en-US" sz="1200" b="1">
            <a:solidFill>
              <a:schemeClr val="tx1"/>
            </a:solidFill>
            <a:cs typeface="B Nazanin" pitchFamily="2" charset="-7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71437</xdr:colOff>
      <xdr:row>0</xdr:row>
      <xdr:rowOff>58086</xdr:rowOff>
    </xdr:from>
    <xdr:to>
      <xdr:col>3</xdr:col>
      <xdr:colOff>119062</xdr:colOff>
      <xdr:row>0</xdr:row>
      <xdr:rowOff>706701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52898720" y="58086"/>
          <a:ext cx="1023937" cy="648615"/>
        </a:xfrm>
        <a:prstGeom prst="rect">
          <a:avLst/>
        </a:prstGeom>
      </xdr:spPr>
    </xdr:pic>
    <xdr:clientData/>
  </xdr:twoCellAnchor>
  <xdr:twoCellAnchor editAs="oneCell">
    <xdr:from>
      <xdr:col>2</xdr:col>
      <xdr:colOff>11907</xdr:colOff>
      <xdr:row>0</xdr:row>
      <xdr:rowOff>23812</xdr:rowOff>
    </xdr:from>
    <xdr:to>
      <xdr:col>3</xdr:col>
      <xdr:colOff>211339</xdr:colOff>
      <xdr:row>0</xdr:row>
      <xdr:rowOff>625370</xdr:rowOff>
    </xdr:to>
    <xdr:pic>
      <xdr:nvPicPr>
        <xdr:cNvPr id="7" name="Picture 6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backgroundRemoval t="10000" b="90000" l="10000" r="9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51711068" y="23812"/>
          <a:ext cx="604244" cy="60155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71437</xdr:colOff>
      <xdr:row>0</xdr:row>
      <xdr:rowOff>58086</xdr:rowOff>
    </xdr:from>
    <xdr:to>
      <xdr:col>3</xdr:col>
      <xdr:colOff>119062</xdr:colOff>
      <xdr:row>0</xdr:row>
      <xdr:rowOff>706701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52148626" y="58086"/>
          <a:ext cx="1023937" cy="648615"/>
        </a:xfrm>
        <a:prstGeom prst="rect">
          <a:avLst/>
        </a:prstGeom>
      </xdr:spPr>
    </xdr:pic>
    <xdr:clientData/>
  </xdr:twoCellAnchor>
  <xdr:twoCellAnchor editAs="oneCell">
    <xdr:from>
      <xdr:col>2</xdr:col>
      <xdr:colOff>23814</xdr:colOff>
      <xdr:row>0</xdr:row>
      <xdr:rowOff>23815</xdr:rowOff>
    </xdr:from>
    <xdr:to>
      <xdr:col>3</xdr:col>
      <xdr:colOff>223246</xdr:colOff>
      <xdr:row>0</xdr:row>
      <xdr:rowOff>625373</xdr:rowOff>
    </xdr:to>
    <xdr:pic>
      <xdr:nvPicPr>
        <xdr:cNvPr id="3" name="Picture 2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backgroundRemoval t="10000" b="90000" l="10000" r="9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50984786" y="23815"/>
          <a:ext cx="604244" cy="60155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71437</xdr:colOff>
      <xdr:row>0</xdr:row>
      <xdr:rowOff>129522</xdr:rowOff>
    </xdr:from>
    <xdr:to>
      <xdr:col>1</xdr:col>
      <xdr:colOff>1095374</xdr:colOff>
      <xdr:row>0</xdr:row>
      <xdr:rowOff>778137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52386751" y="129522"/>
          <a:ext cx="1023937" cy="648615"/>
        </a:xfrm>
        <a:prstGeom prst="rect">
          <a:avLst/>
        </a:prstGeom>
      </xdr:spPr>
    </xdr:pic>
    <xdr:clientData/>
  </xdr:twoCellAnchor>
  <xdr:twoCellAnchor editAs="oneCell">
    <xdr:from>
      <xdr:col>1</xdr:col>
      <xdr:colOff>1333500</xdr:colOff>
      <xdr:row>0</xdr:row>
      <xdr:rowOff>47626</xdr:rowOff>
    </xdr:from>
    <xdr:to>
      <xdr:col>2</xdr:col>
      <xdr:colOff>599482</xdr:colOff>
      <xdr:row>0</xdr:row>
      <xdr:rowOff>649184</xdr:rowOff>
    </xdr:to>
    <xdr:pic>
      <xdr:nvPicPr>
        <xdr:cNvPr id="3" name="Picture 2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backgroundRemoval t="10000" b="90000" l="10000" r="9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50377569" y="47626"/>
          <a:ext cx="604244" cy="60155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71437</xdr:colOff>
      <xdr:row>0</xdr:row>
      <xdr:rowOff>129522</xdr:rowOff>
    </xdr:from>
    <xdr:to>
      <xdr:col>1</xdr:col>
      <xdr:colOff>1095374</xdr:colOff>
      <xdr:row>0</xdr:row>
      <xdr:rowOff>778137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91315426" y="129522"/>
          <a:ext cx="1023937" cy="648615"/>
        </a:xfrm>
        <a:prstGeom prst="rect">
          <a:avLst/>
        </a:prstGeom>
      </xdr:spPr>
    </xdr:pic>
    <xdr:clientData/>
  </xdr:twoCellAnchor>
  <xdr:twoCellAnchor editAs="oneCell">
    <xdr:from>
      <xdr:col>1</xdr:col>
      <xdr:colOff>1333500</xdr:colOff>
      <xdr:row>0</xdr:row>
      <xdr:rowOff>47626</xdr:rowOff>
    </xdr:from>
    <xdr:to>
      <xdr:col>1</xdr:col>
      <xdr:colOff>1937744</xdr:colOff>
      <xdr:row>0</xdr:row>
      <xdr:rowOff>649184</xdr:rowOff>
    </xdr:to>
    <xdr:pic>
      <xdr:nvPicPr>
        <xdr:cNvPr id="3" name="Picture 2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backgroundRemoval t="10000" b="90000" l="10000" r="9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90473056" y="47626"/>
          <a:ext cx="604244" cy="601558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71437</xdr:colOff>
      <xdr:row>0</xdr:row>
      <xdr:rowOff>58086</xdr:rowOff>
    </xdr:from>
    <xdr:to>
      <xdr:col>2</xdr:col>
      <xdr:colOff>523874</xdr:colOff>
      <xdr:row>0</xdr:row>
      <xdr:rowOff>706701</xdr:rowOff>
    </xdr:to>
    <xdr:pic macro="[0]!Insert"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91820251" y="58086"/>
          <a:ext cx="1023937" cy="648615"/>
        </a:xfrm>
        <a:prstGeom prst="rect">
          <a:avLst/>
        </a:prstGeom>
      </xdr:spPr>
    </xdr:pic>
    <xdr:clientData/>
  </xdr:twoCellAnchor>
  <xdr:twoCellAnchor editAs="oneCell">
    <xdr:from>
      <xdr:col>2</xdr:col>
      <xdr:colOff>11910</xdr:colOff>
      <xdr:row>0</xdr:row>
      <xdr:rowOff>23815</xdr:rowOff>
    </xdr:from>
    <xdr:to>
      <xdr:col>2</xdr:col>
      <xdr:colOff>616154</xdr:colOff>
      <xdr:row>0</xdr:row>
      <xdr:rowOff>625373</xdr:rowOff>
    </xdr:to>
    <xdr:pic>
      <xdr:nvPicPr>
        <xdr:cNvPr id="3" name="Picture 2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backgroundRemoval t="10000" b="90000" l="10000" r="9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49544128" y="23815"/>
          <a:ext cx="604244" cy="601558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71437</xdr:colOff>
      <xdr:row>0</xdr:row>
      <xdr:rowOff>58086</xdr:rowOff>
    </xdr:from>
    <xdr:to>
      <xdr:col>2</xdr:col>
      <xdr:colOff>523874</xdr:colOff>
      <xdr:row>0</xdr:row>
      <xdr:rowOff>706701</xdr:rowOff>
    </xdr:to>
    <xdr:pic macro="[0]!Insert"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8924651" y="58086"/>
          <a:ext cx="1023937" cy="648615"/>
        </a:xfrm>
        <a:prstGeom prst="rect">
          <a:avLst/>
        </a:prstGeom>
      </xdr:spPr>
    </xdr:pic>
    <xdr:clientData/>
  </xdr:twoCellAnchor>
  <xdr:twoCellAnchor editAs="oneCell">
    <xdr:from>
      <xdr:col>2</xdr:col>
      <xdr:colOff>11910</xdr:colOff>
      <xdr:row>0</xdr:row>
      <xdr:rowOff>23814</xdr:rowOff>
    </xdr:from>
    <xdr:to>
      <xdr:col>2</xdr:col>
      <xdr:colOff>616154</xdr:colOff>
      <xdr:row>0</xdr:row>
      <xdr:rowOff>625372</xdr:rowOff>
    </xdr:to>
    <xdr:pic>
      <xdr:nvPicPr>
        <xdr:cNvPr id="3" name="Picture 2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backgroundRemoval t="10000" b="90000" l="10000" r="9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49722721" y="23814"/>
          <a:ext cx="604244" cy="601558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71437</xdr:colOff>
      <xdr:row>0</xdr:row>
      <xdr:rowOff>58086</xdr:rowOff>
    </xdr:from>
    <xdr:to>
      <xdr:col>2</xdr:col>
      <xdr:colOff>523874</xdr:colOff>
      <xdr:row>0</xdr:row>
      <xdr:rowOff>706701</xdr:rowOff>
    </xdr:to>
    <xdr:pic macro="[0]!Insert"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8991326" y="58086"/>
          <a:ext cx="1023937" cy="648615"/>
        </a:xfrm>
        <a:prstGeom prst="rect">
          <a:avLst/>
        </a:prstGeom>
      </xdr:spPr>
    </xdr:pic>
    <xdr:clientData/>
  </xdr:twoCellAnchor>
  <xdr:twoCellAnchor editAs="oneCell">
    <xdr:from>
      <xdr:col>2</xdr:col>
      <xdr:colOff>23815</xdr:colOff>
      <xdr:row>0</xdr:row>
      <xdr:rowOff>23814</xdr:rowOff>
    </xdr:from>
    <xdr:to>
      <xdr:col>2</xdr:col>
      <xdr:colOff>628059</xdr:colOff>
      <xdr:row>0</xdr:row>
      <xdr:rowOff>625372</xdr:rowOff>
    </xdr:to>
    <xdr:pic>
      <xdr:nvPicPr>
        <xdr:cNvPr id="3" name="Picture 2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backgroundRemoval t="10000" b="90000" l="10000" r="9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48901191" y="23814"/>
          <a:ext cx="604244" cy="60155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tabColor theme="0"/>
  </sheetPr>
  <dimension ref="A1:V1"/>
  <sheetViews>
    <sheetView showGridLines="0" showRowColHeaders="0" rightToLeft="1" zoomScaleNormal="100" workbookViewId="0">
      <selection sqref="A1:V1048576"/>
    </sheetView>
  </sheetViews>
  <sheetFormatPr defaultColWidth="0" defaultRowHeight="15" x14ac:dyDescent="0.25"/>
  <cols>
    <col min="1" max="21" width="9.140625" style="67" customWidth="1"/>
    <col min="22" max="22" width="14.85546875" style="67" customWidth="1"/>
    <col min="23" max="16384" width="9.140625" style="23" hidden="1"/>
  </cols>
  <sheetData/>
  <sheetProtection algorithmName="SHA-512" hashValue="tqS8ZEwA6wH+NqWSDtyYCZ33VB/jktXq8DuSeiK/VaIs9RNmJ96VGWA6oUDIOFWlYUlDNHUFswWvnNRmNRNamQ==" saltValue="MQ0o08YmXPUVRUT58AtGZg==" spinCount="100000" sheet="1" objects="1" scenarios="1"/>
  <mergeCells count="1">
    <mergeCell ref="A1:V1048576"/>
  </mergeCells>
  <pageMargins left="0.7" right="0.7" top="0.75" bottom="0.75" header="0.3" footer="0.3"/>
  <pageSetup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4" tint="-0.249977111117893"/>
  </sheetPr>
  <dimension ref="A1:AF19"/>
  <sheetViews>
    <sheetView showGridLines="0" rightToLeft="1" zoomScale="80" zoomScaleNormal="80" workbookViewId="0">
      <pane xSplit="2" ySplit="4" topLeftCell="R9" activePane="bottomRight" state="frozen"/>
      <selection sqref="A1:V1048576"/>
      <selection pane="topRight" sqref="A1:V1048576"/>
      <selection pane="bottomLeft" sqref="A1:V1048576"/>
      <selection pane="bottomRight" activeCell="X19" sqref="X19"/>
    </sheetView>
  </sheetViews>
  <sheetFormatPr defaultColWidth="8.7109375" defaultRowHeight="15" x14ac:dyDescent="0.25"/>
  <cols>
    <col min="1" max="1" width="8.140625" style="5" bestFit="1" customWidth="1"/>
    <col min="2" max="2" width="8.5703125" style="5" bestFit="1" customWidth="1"/>
    <col min="3" max="3" width="6" style="5" bestFit="1" customWidth="1"/>
    <col min="4" max="4" width="4.85546875" style="5" bestFit="1" customWidth="1"/>
    <col min="5" max="6" width="13.5703125" style="5" bestFit="1" customWidth="1"/>
    <col min="7" max="7" width="12" style="5" bestFit="1" customWidth="1"/>
    <col min="8" max="8" width="17.7109375" style="5" bestFit="1" customWidth="1"/>
    <col min="9" max="9" width="12" style="5" bestFit="1" customWidth="1"/>
    <col min="10" max="10" width="10.85546875" style="5" bestFit="1" customWidth="1"/>
    <col min="11" max="11" width="17.7109375" style="5" bestFit="1" customWidth="1"/>
    <col min="12" max="12" width="7.140625" style="5" bestFit="1" customWidth="1"/>
    <col min="13" max="13" width="4.85546875" style="5" bestFit="1" customWidth="1"/>
    <col min="14" max="14" width="17.7109375" style="5" bestFit="1" customWidth="1"/>
    <col min="15" max="15" width="14.85546875" style="5" bestFit="1" customWidth="1"/>
    <col min="16" max="16" width="13.5703125" style="5" bestFit="1" customWidth="1"/>
    <col min="17" max="17" width="17.7109375" style="5" bestFit="1" customWidth="1"/>
    <col min="18" max="18" width="12" style="5" bestFit="1" customWidth="1"/>
    <col min="19" max="19" width="4.85546875" style="5" bestFit="1" customWidth="1"/>
    <col min="20" max="20" width="17.7109375" style="5" bestFit="1" customWidth="1"/>
    <col min="21" max="21" width="7.140625" style="5" bestFit="1" customWidth="1"/>
    <col min="22" max="22" width="4.85546875" style="5" bestFit="1" customWidth="1"/>
    <col min="23" max="23" width="13.5703125" style="5" bestFit="1" customWidth="1"/>
    <col min="24" max="24" width="14.85546875" style="5" bestFit="1" customWidth="1"/>
    <col min="25" max="25" width="13.5703125" style="5" bestFit="1" customWidth="1"/>
    <col min="26" max="26" width="17.7109375" style="5" bestFit="1" customWidth="1"/>
    <col min="27" max="27" width="13.5703125" style="5" bestFit="1" customWidth="1"/>
    <col min="28" max="28" width="10.85546875" style="5" bestFit="1" customWidth="1"/>
    <col min="29" max="29" width="17.7109375" style="5" bestFit="1" customWidth="1"/>
    <col min="30" max="30" width="13.5703125" style="5" bestFit="1" customWidth="1"/>
    <col min="31" max="32" width="14.85546875" style="5" bestFit="1" customWidth="1"/>
    <col min="33" max="16384" width="8.7109375" style="5"/>
  </cols>
  <sheetData>
    <row r="1" spans="1:32" ht="57.75" customHeight="1" x14ac:dyDescent="0.25">
      <c r="A1" s="68" t="s">
        <v>68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70"/>
    </row>
    <row r="2" spans="1:32" ht="26.25" customHeight="1" x14ac:dyDescent="0.25">
      <c r="A2" s="87" t="s">
        <v>0</v>
      </c>
      <c r="B2" s="88" t="s">
        <v>56</v>
      </c>
      <c r="C2" s="80" t="s">
        <v>42</v>
      </c>
      <c r="D2" s="81"/>
      <c r="E2" s="81"/>
      <c r="F2" s="81"/>
      <c r="G2" s="81"/>
      <c r="H2" s="81"/>
      <c r="I2" s="81"/>
      <c r="J2" s="81"/>
      <c r="K2" s="82"/>
      <c r="L2" s="80" t="s">
        <v>43</v>
      </c>
      <c r="M2" s="81"/>
      <c r="N2" s="81"/>
      <c r="O2" s="81"/>
      <c r="P2" s="81"/>
      <c r="Q2" s="81"/>
      <c r="R2" s="81"/>
      <c r="S2" s="81"/>
      <c r="T2" s="82"/>
      <c r="U2" s="80" t="s">
        <v>44</v>
      </c>
      <c r="V2" s="81"/>
      <c r="W2" s="81"/>
      <c r="X2" s="81"/>
      <c r="Y2" s="81"/>
      <c r="Z2" s="81"/>
      <c r="AA2" s="81"/>
      <c r="AB2" s="81"/>
      <c r="AC2" s="82"/>
      <c r="AD2" s="72" t="s">
        <v>50</v>
      </c>
      <c r="AE2" s="73"/>
      <c r="AF2" s="74"/>
    </row>
    <row r="3" spans="1:32" ht="21" customHeight="1" x14ac:dyDescent="0.25">
      <c r="A3" s="87"/>
      <c r="B3" s="88"/>
      <c r="C3" s="83" t="s">
        <v>2</v>
      </c>
      <c r="D3" s="83"/>
      <c r="E3" s="83"/>
      <c r="F3" s="84" t="s">
        <v>3</v>
      </c>
      <c r="G3" s="84"/>
      <c r="H3" s="84"/>
      <c r="I3" s="77" t="s">
        <v>4</v>
      </c>
      <c r="J3" s="78"/>
      <c r="K3" s="79"/>
      <c r="L3" s="83" t="s">
        <v>2</v>
      </c>
      <c r="M3" s="83"/>
      <c r="N3" s="83"/>
      <c r="O3" s="84" t="s">
        <v>3</v>
      </c>
      <c r="P3" s="84"/>
      <c r="Q3" s="84"/>
      <c r="R3" s="77" t="s">
        <v>4</v>
      </c>
      <c r="S3" s="78"/>
      <c r="T3" s="79"/>
      <c r="U3" s="83" t="s">
        <v>2</v>
      </c>
      <c r="V3" s="83"/>
      <c r="W3" s="83"/>
      <c r="X3" s="84" t="s">
        <v>3</v>
      </c>
      <c r="Y3" s="84"/>
      <c r="Z3" s="84"/>
      <c r="AA3" s="77" t="s">
        <v>4</v>
      </c>
      <c r="AB3" s="78"/>
      <c r="AC3" s="79"/>
      <c r="AD3" s="71" t="s">
        <v>18</v>
      </c>
      <c r="AE3" s="75" t="s">
        <v>48</v>
      </c>
      <c r="AF3" s="76" t="s">
        <v>49</v>
      </c>
    </row>
    <row r="4" spans="1:32" ht="34.5" customHeight="1" x14ac:dyDescent="0.25">
      <c r="A4" s="87"/>
      <c r="B4" s="88"/>
      <c r="C4" s="6" t="s">
        <v>5</v>
      </c>
      <c r="D4" s="6" t="s">
        <v>6</v>
      </c>
      <c r="E4" s="6" t="s">
        <v>7</v>
      </c>
      <c r="F4" s="7" t="s">
        <v>5</v>
      </c>
      <c r="G4" s="7" t="s">
        <v>6</v>
      </c>
      <c r="H4" s="7" t="s">
        <v>7</v>
      </c>
      <c r="I4" s="13" t="s">
        <v>5</v>
      </c>
      <c r="J4" s="13" t="s">
        <v>6</v>
      </c>
      <c r="K4" s="15" t="s">
        <v>7</v>
      </c>
      <c r="L4" s="6" t="s">
        <v>5</v>
      </c>
      <c r="M4" s="6" t="s">
        <v>6</v>
      </c>
      <c r="N4" s="6" t="s">
        <v>7</v>
      </c>
      <c r="O4" s="7" t="s">
        <v>5</v>
      </c>
      <c r="P4" s="7" t="s">
        <v>6</v>
      </c>
      <c r="Q4" s="7" t="s">
        <v>7</v>
      </c>
      <c r="R4" s="13" t="s">
        <v>5</v>
      </c>
      <c r="S4" s="13" t="s">
        <v>6</v>
      </c>
      <c r="T4" s="15" t="s">
        <v>7</v>
      </c>
      <c r="U4" s="6" t="s">
        <v>5</v>
      </c>
      <c r="V4" s="6" t="s">
        <v>6</v>
      </c>
      <c r="W4" s="6" t="s">
        <v>7</v>
      </c>
      <c r="X4" s="7" t="s">
        <v>5</v>
      </c>
      <c r="Y4" s="7" t="s">
        <v>6</v>
      </c>
      <c r="Z4" s="7" t="s">
        <v>7</v>
      </c>
      <c r="AA4" s="13" t="s">
        <v>5</v>
      </c>
      <c r="AB4" s="13" t="s">
        <v>6</v>
      </c>
      <c r="AC4" s="15" t="s">
        <v>7</v>
      </c>
      <c r="AD4" s="71"/>
      <c r="AE4" s="75"/>
      <c r="AF4" s="76"/>
    </row>
    <row r="5" spans="1:32" ht="26.45" customHeight="1" x14ac:dyDescent="0.25">
      <c r="A5" s="1">
        <v>1</v>
      </c>
      <c r="B5" s="8" t="s">
        <v>57</v>
      </c>
      <c r="C5" s="37">
        <v>249</v>
      </c>
      <c r="D5" s="37">
        <v>0</v>
      </c>
      <c r="E5" s="37">
        <v>114525773</v>
      </c>
      <c r="F5" s="37">
        <v>263569452</v>
      </c>
      <c r="G5" s="37">
        <v>12032287</v>
      </c>
      <c r="H5" s="37">
        <v>23780323</v>
      </c>
      <c r="I5" s="37">
        <v>45084517</v>
      </c>
      <c r="J5" s="37">
        <v>3329062</v>
      </c>
      <c r="K5" s="40">
        <v>33958331</v>
      </c>
      <c r="L5" s="37">
        <v>2232</v>
      </c>
      <c r="M5" s="37">
        <v>0</v>
      </c>
      <c r="N5" s="37">
        <v>3097349</v>
      </c>
      <c r="O5" s="37">
        <v>1172380346</v>
      </c>
      <c r="P5" s="37">
        <v>77108060</v>
      </c>
      <c r="Q5" s="37">
        <v>55602348</v>
      </c>
      <c r="R5" s="37">
        <v>22309997</v>
      </c>
      <c r="S5" s="37">
        <v>0</v>
      </c>
      <c r="T5" s="37">
        <v>32387</v>
      </c>
      <c r="U5" s="37">
        <v>2481</v>
      </c>
      <c r="V5" s="37">
        <v>0</v>
      </c>
      <c r="W5" s="37">
        <v>117623122</v>
      </c>
      <c r="X5" s="37">
        <v>1435949798</v>
      </c>
      <c r="Y5" s="37">
        <v>89140347</v>
      </c>
      <c r="Z5" s="37">
        <v>79382671</v>
      </c>
      <c r="AA5" s="37">
        <v>67394514</v>
      </c>
      <c r="AB5" s="37">
        <v>3329062</v>
      </c>
      <c r="AC5" s="37">
        <v>33990718</v>
      </c>
      <c r="AD5" s="39">
        <v>496279994</v>
      </c>
      <c r="AE5" s="39">
        <v>1330532719</v>
      </c>
      <c r="AF5" s="38">
        <v>1826812713</v>
      </c>
    </row>
    <row r="6" spans="1:32" ht="26.45" customHeight="1" x14ac:dyDescent="0.25">
      <c r="A6" s="1">
        <v>2</v>
      </c>
      <c r="B6" s="8" t="s">
        <v>58</v>
      </c>
      <c r="C6" s="9">
        <v>5742</v>
      </c>
      <c r="D6" s="9">
        <v>0</v>
      </c>
      <c r="E6" s="9">
        <v>127074444</v>
      </c>
      <c r="F6" s="9">
        <v>358409507</v>
      </c>
      <c r="G6" s="9">
        <v>16436514</v>
      </c>
      <c r="H6" s="9">
        <v>29229911</v>
      </c>
      <c r="I6" s="9">
        <v>56063984</v>
      </c>
      <c r="J6" s="9">
        <v>4633131</v>
      </c>
      <c r="K6" s="16">
        <v>40913569</v>
      </c>
      <c r="L6" s="9">
        <v>1975</v>
      </c>
      <c r="M6" s="9">
        <v>0</v>
      </c>
      <c r="N6" s="9">
        <v>3478328</v>
      </c>
      <c r="O6" s="9">
        <v>1325385977</v>
      </c>
      <c r="P6" s="9">
        <v>92050801</v>
      </c>
      <c r="Q6" s="9">
        <v>63567436</v>
      </c>
      <c r="R6" s="9">
        <v>26357509</v>
      </c>
      <c r="S6" s="9">
        <v>0</v>
      </c>
      <c r="T6" s="9">
        <v>41110</v>
      </c>
      <c r="U6" s="9">
        <v>7717</v>
      </c>
      <c r="V6" s="9">
        <v>0</v>
      </c>
      <c r="W6" s="9">
        <v>130552772</v>
      </c>
      <c r="X6" s="9">
        <v>1683795484</v>
      </c>
      <c r="Y6" s="9">
        <v>108487315</v>
      </c>
      <c r="Z6" s="9">
        <v>92797347</v>
      </c>
      <c r="AA6" s="9">
        <v>82421493</v>
      </c>
      <c r="AB6" s="9">
        <v>4633131</v>
      </c>
      <c r="AC6" s="16">
        <v>40954679</v>
      </c>
      <c r="AD6" s="35">
        <v>632766802</v>
      </c>
      <c r="AE6" s="35">
        <v>1510883136</v>
      </c>
      <c r="AF6" s="34">
        <v>2143649938</v>
      </c>
    </row>
    <row r="7" spans="1:32" ht="26.45" customHeight="1" x14ac:dyDescent="0.25">
      <c r="A7" s="1">
        <v>3</v>
      </c>
      <c r="B7" s="8" t="s">
        <v>59</v>
      </c>
      <c r="C7" s="44">
        <v>223</v>
      </c>
      <c r="D7" s="44">
        <v>0</v>
      </c>
      <c r="E7" s="44">
        <v>131919215</v>
      </c>
      <c r="F7" s="44">
        <v>356116384</v>
      </c>
      <c r="G7" s="44">
        <v>15281553</v>
      </c>
      <c r="H7" s="44">
        <v>27477525</v>
      </c>
      <c r="I7" s="44">
        <v>55338653</v>
      </c>
      <c r="J7" s="44">
        <v>5160254</v>
      </c>
      <c r="K7" s="47">
        <v>41512501</v>
      </c>
      <c r="L7" s="44">
        <v>1686</v>
      </c>
      <c r="M7" s="44">
        <v>0</v>
      </c>
      <c r="N7" s="44">
        <v>3804228</v>
      </c>
      <c r="O7" s="44">
        <v>1387116239</v>
      </c>
      <c r="P7" s="44">
        <v>86340968</v>
      </c>
      <c r="Q7" s="44">
        <v>61407270</v>
      </c>
      <c r="R7" s="44">
        <v>25264865</v>
      </c>
      <c r="S7" s="44">
        <v>0</v>
      </c>
      <c r="T7" s="44">
        <v>34879</v>
      </c>
      <c r="U7" s="44">
        <v>1909</v>
      </c>
      <c r="V7" s="44">
        <v>0</v>
      </c>
      <c r="W7" s="44">
        <v>135723443</v>
      </c>
      <c r="X7" s="44">
        <v>1743232623</v>
      </c>
      <c r="Y7" s="44">
        <v>101622521</v>
      </c>
      <c r="Z7" s="44">
        <v>88884795</v>
      </c>
      <c r="AA7" s="44">
        <v>80603518</v>
      </c>
      <c r="AB7" s="44">
        <v>5160254</v>
      </c>
      <c r="AC7" s="47">
        <v>41547380</v>
      </c>
      <c r="AD7" s="46">
        <v>632806308</v>
      </c>
      <c r="AE7" s="46">
        <v>1563970135</v>
      </c>
      <c r="AF7" s="45">
        <v>2196776443</v>
      </c>
    </row>
    <row r="8" spans="1:32" ht="21.75" x14ac:dyDescent="0.25">
      <c r="A8" s="1">
        <v>4</v>
      </c>
      <c r="B8" s="8" t="s">
        <v>60</v>
      </c>
      <c r="C8" s="51">
        <v>214</v>
      </c>
      <c r="D8" s="51">
        <v>0</v>
      </c>
      <c r="E8" s="51">
        <v>137163278</v>
      </c>
      <c r="F8" s="51">
        <v>384418830</v>
      </c>
      <c r="G8" s="51">
        <v>16556179</v>
      </c>
      <c r="H8" s="51">
        <v>29058810</v>
      </c>
      <c r="I8" s="51">
        <v>60193515</v>
      </c>
      <c r="J8" s="51">
        <v>5978078</v>
      </c>
      <c r="K8" s="54">
        <v>44853988</v>
      </c>
      <c r="L8" s="51">
        <v>1557</v>
      </c>
      <c r="M8" s="51">
        <v>0</v>
      </c>
      <c r="N8" s="51">
        <v>3944983</v>
      </c>
      <c r="O8" s="51">
        <v>1478628770</v>
      </c>
      <c r="P8" s="51">
        <v>91085287</v>
      </c>
      <c r="Q8" s="51">
        <v>63712084</v>
      </c>
      <c r="R8" s="51">
        <v>25817813</v>
      </c>
      <c r="S8" s="51">
        <v>0</v>
      </c>
      <c r="T8" s="51">
        <v>51975</v>
      </c>
      <c r="U8" s="51">
        <v>1771</v>
      </c>
      <c r="V8" s="51">
        <v>0</v>
      </c>
      <c r="W8" s="51">
        <v>141108261</v>
      </c>
      <c r="X8" s="51">
        <v>1863047600</v>
      </c>
      <c r="Y8" s="51">
        <v>107641466</v>
      </c>
      <c r="Z8" s="51">
        <v>92770894</v>
      </c>
      <c r="AA8" s="51">
        <v>86011328</v>
      </c>
      <c r="AB8" s="51">
        <v>5978078</v>
      </c>
      <c r="AC8" s="54">
        <v>44905963</v>
      </c>
      <c r="AD8" s="53">
        <v>678222892</v>
      </c>
      <c r="AE8" s="53">
        <v>1663242469</v>
      </c>
      <c r="AF8" s="52">
        <v>2341465361</v>
      </c>
    </row>
    <row r="9" spans="1:32" ht="21.75" x14ac:dyDescent="0.25">
      <c r="A9" s="1">
        <v>5</v>
      </c>
      <c r="B9" s="8" t="s">
        <v>61</v>
      </c>
      <c r="C9" s="55">
        <v>109</v>
      </c>
      <c r="D9" s="55">
        <v>0</v>
      </c>
      <c r="E9" s="55">
        <v>139043117</v>
      </c>
      <c r="F9" s="55">
        <v>382685585</v>
      </c>
      <c r="G9" s="55">
        <v>15899079</v>
      </c>
      <c r="H9" s="55">
        <v>28246035</v>
      </c>
      <c r="I9" s="55">
        <v>62632243</v>
      </c>
      <c r="J9" s="55">
        <v>6368017</v>
      </c>
      <c r="K9" s="58">
        <v>40932153</v>
      </c>
      <c r="L9" s="55">
        <v>1141</v>
      </c>
      <c r="M9" s="55">
        <v>0</v>
      </c>
      <c r="N9" s="55">
        <v>4175204</v>
      </c>
      <c r="O9" s="55">
        <v>1499031427</v>
      </c>
      <c r="P9" s="55">
        <v>88000924</v>
      </c>
      <c r="Q9" s="55">
        <v>62296563</v>
      </c>
      <c r="R9" s="55">
        <v>26626753</v>
      </c>
      <c r="S9" s="55">
        <v>0</v>
      </c>
      <c r="T9" s="55">
        <v>41380</v>
      </c>
      <c r="U9" s="55">
        <v>1250</v>
      </c>
      <c r="V9" s="55">
        <v>0</v>
      </c>
      <c r="W9" s="55">
        <v>143218321</v>
      </c>
      <c r="X9" s="55">
        <v>1881717012</v>
      </c>
      <c r="Y9" s="55">
        <v>103900003</v>
      </c>
      <c r="Z9" s="55">
        <v>90542598</v>
      </c>
      <c r="AA9" s="55">
        <v>89258996</v>
      </c>
      <c r="AB9" s="55">
        <v>6368017</v>
      </c>
      <c r="AC9" s="58">
        <v>40973533</v>
      </c>
      <c r="AD9" s="57">
        <v>675806338</v>
      </c>
      <c r="AE9" s="57">
        <v>1680173392</v>
      </c>
      <c r="AF9" s="56">
        <v>2355979730</v>
      </c>
    </row>
    <row r="10" spans="1:32" ht="26.45" customHeight="1" x14ac:dyDescent="0.25">
      <c r="A10" s="1">
        <v>6</v>
      </c>
      <c r="B10" s="8" t="s">
        <v>55</v>
      </c>
      <c r="C10" s="59">
        <v>44</v>
      </c>
      <c r="D10" s="59">
        <v>0</v>
      </c>
      <c r="E10" s="59">
        <v>138798526</v>
      </c>
      <c r="F10" s="59">
        <v>362440116</v>
      </c>
      <c r="G10" s="59">
        <v>15043028</v>
      </c>
      <c r="H10" s="59">
        <v>26469433</v>
      </c>
      <c r="I10" s="59">
        <v>70543099</v>
      </c>
      <c r="J10" s="59">
        <v>6914035</v>
      </c>
      <c r="K10" s="62">
        <v>37363336</v>
      </c>
      <c r="L10" s="59">
        <v>620</v>
      </c>
      <c r="M10" s="59">
        <v>0</v>
      </c>
      <c r="N10" s="59">
        <v>4045727</v>
      </c>
      <c r="O10" s="59">
        <v>1465171259</v>
      </c>
      <c r="P10" s="59">
        <v>85668816</v>
      </c>
      <c r="Q10" s="59">
        <v>59908342</v>
      </c>
      <c r="R10" s="59">
        <v>27855607</v>
      </c>
      <c r="S10" s="59">
        <v>0</v>
      </c>
      <c r="T10" s="59">
        <v>53743</v>
      </c>
      <c r="U10" s="59">
        <v>664</v>
      </c>
      <c r="V10" s="59">
        <v>0</v>
      </c>
      <c r="W10" s="59">
        <v>142844253</v>
      </c>
      <c r="X10" s="59">
        <v>1827611375</v>
      </c>
      <c r="Y10" s="59">
        <v>100711844</v>
      </c>
      <c r="Z10" s="59">
        <v>86377775</v>
      </c>
      <c r="AA10" s="59">
        <v>98398706</v>
      </c>
      <c r="AB10" s="59">
        <v>6914035</v>
      </c>
      <c r="AC10" s="62">
        <v>37417079</v>
      </c>
      <c r="AD10" s="61">
        <v>657571617</v>
      </c>
      <c r="AE10" s="61">
        <v>1642704114</v>
      </c>
      <c r="AF10" s="60">
        <v>2300275731</v>
      </c>
    </row>
    <row r="11" spans="1:32" ht="26.45" customHeight="1" x14ac:dyDescent="0.25">
      <c r="A11" s="1">
        <v>7</v>
      </c>
      <c r="B11" s="8" t="s">
        <v>62</v>
      </c>
      <c r="C11" s="59">
        <v>42</v>
      </c>
      <c r="D11" s="59">
        <v>0</v>
      </c>
      <c r="E11" s="59">
        <v>133248090</v>
      </c>
      <c r="F11" s="59">
        <v>381645028</v>
      </c>
      <c r="G11" s="59">
        <v>15056878</v>
      </c>
      <c r="H11" s="59">
        <v>24461655</v>
      </c>
      <c r="I11" s="59">
        <v>74860109</v>
      </c>
      <c r="J11" s="59">
        <v>7283046</v>
      </c>
      <c r="K11" s="62">
        <v>37462344</v>
      </c>
      <c r="L11" s="59">
        <v>371</v>
      </c>
      <c r="M11" s="59">
        <v>0</v>
      </c>
      <c r="N11" s="59">
        <v>3849041</v>
      </c>
      <c r="O11" s="59">
        <v>1422890400</v>
      </c>
      <c r="P11" s="59">
        <v>83283713</v>
      </c>
      <c r="Q11" s="59">
        <v>57457457</v>
      </c>
      <c r="R11" s="59">
        <v>21784624</v>
      </c>
      <c r="S11" s="59">
        <v>0</v>
      </c>
      <c r="T11" s="59">
        <v>115994</v>
      </c>
      <c r="U11" s="59">
        <v>413</v>
      </c>
      <c r="V11" s="59">
        <v>0</v>
      </c>
      <c r="W11" s="59">
        <v>137097131</v>
      </c>
      <c r="X11" s="59">
        <v>1804535428</v>
      </c>
      <c r="Y11" s="59">
        <v>98340591</v>
      </c>
      <c r="Z11" s="59">
        <v>81919112</v>
      </c>
      <c r="AA11" s="59">
        <v>96644733</v>
      </c>
      <c r="AB11" s="59">
        <v>7283046</v>
      </c>
      <c r="AC11" s="62">
        <v>37578338</v>
      </c>
      <c r="AD11" s="61">
        <v>674017192</v>
      </c>
      <c r="AE11" s="61">
        <v>1589381600</v>
      </c>
      <c r="AF11" s="60">
        <v>2263398792</v>
      </c>
    </row>
    <row r="12" spans="1:32" ht="26.45" customHeight="1" x14ac:dyDescent="0.25">
      <c r="A12" s="1">
        <v>8</v>
      </c>
      <c r="B12" s="8" t="s">
        <v>63</v>
      </c>
      <c r="C12" s="63">
        <v>201</v>
      </c>
      <c r="D12" s="63">
        <v>0</v>
      </c>
      <c r="E12" s="63">
        <v>126834275</v>
      </c>
      <c r="F12" s="63">
        <v>367930358</v>
      </c>
      <c r="G12" s="63">
        <v>15792576</v>
      </c>
      <c r="H12" s="63">
        <v>25034276</v>
      </c>
      <c r="I12" s="63">
        <v>67145029</v>
      </c>
      <c r="J12" s="63">
        <v>7985177</v>
      </c>
      <c r="K12" s="66">
        <v>35644820</v>
      </c>
      <c r="L12" s="63">
        <v>928</v>
      </c>
      <c r="M12" s="63">
        <v>0</v>
      </c>
      <c r="N12" s="63">
        <v>2888909</v>
      </c>
      <c r="O12" s="63">
        <v>1410718783</v>
      </c>
      <c r="P12" s="63">
        <v>90671640</v>
      </c>
      <c r="Q12" s="63">
        <v>55284207</v>
      </c>
      <c r="R12" s="63">
        <v>21529137</v>
      </c>
      <c r="S12" s="63">
        <v>0</v>
      </c>
      <c r="T12" s="63">
        <v>132727</v>
      </c>
      <c r="U12" s="63">
        <v>1129</v>
      </c>
      <c r="V12" s="63">
        <v>0</v>
      </c>
      <c r="W12" s="63">
        <v>129723184</v>
      </c>
      <c r="X12" s="63">
        <v>1778649141</v>
      </c>
      <c r="Y12" s="63">
        <v>106464216</v>
      </c>
      <c r="Z12" s="63">
        <v>80318483</v>
      </c>
      <c r="AA12" s="63">
        <v>88674166</v>
      </c>
      <c r="AB12" s="63">
        <v>7985177</v>
      </c>
      <c r="AC12" s="66">
        <v>35777547</v>
      </c>
      <c r="AD12" s="65">
        <v>646366712</v>
      </c>
      <c r="AE12" s="65">
        <v>1581226331</v>
      </c>
      <c r="AF12" s="64">
        <v>2227593043</v>
      </c>
    </row>
    <row r="13" spans="1:32" ht="26.45" customHeight="1" x14ac:dyDescent="0.25">
      <c r="A13" s="1">
        <v>9</v>
      </c>
      <c r="B13" s="8" t="s">
        <v>64</v>
      </c>
      <c r="C13" s="63">
        <v>164</v>
      </c>
      <c r="D13" s="63">
        <v>0</v>
      </c>
      <c r="E13" s="63">
        <v>122615536</v>
      </c>
      <c r="F13" s="63">
        <v>378924207</v>
      </c>
      <c r="G13" s="63">
        <v>17368682</v>
      </c>
      <c r="H13" s="63">
        <v>25923627</v>
      </c>
      <c r="I13" s="63">
        <v>74584787</v>
      </c>
      <c r="J13" s="63">
        <v>8181881</v>
      </c>
      <c r="K13" s="66">
        <v>35457677</v>
      </c>
      <c r="L13" s="63">
        <v>1046</v>
      </c>
      <c r="M13" s="63">
        <v>0</v>
      </c>
      <c r="N13" s="63">
        <v>3117479</v>
      </c>
      <c r="O13" s="63">
        <v>1416320080</v>
      </c>
      <c r="P13" s="63">
        <v>97162354</v>
      </c>
      <c r="Q13" s="63">
        <v>56021123</v>
      </c>
      <c r="R13" s="63">
        <v>23079146</v>
      </c>
      <c r="S13" s="63">
        <v>0</v>
      </c>
      <c r="T13" s="63">
        <v>420270</v>
      </c>
      <c r="U13" s="63">
        <v>1210</v>
      </c>
      <c r="V13" s="63">
        <v>0</v>
      </c>
      <c r="W13" s="63">
        <v>125733015</v>
      </c>
      <c r="X13" s="63">
        <v>1795244287</v>
      </c>
      <c r="Y13" s="63">
        <v>114531036</v>
      </c>
      <c r="Z13" s="63">
        <v>81944750</v>
      </c>
      <c r="AA13" s="63">
        <v>97663933</v>
      </c>
      <c r="AB13" s="63">
        <v>8181881</v>
      </c>
      <c r="AC13" s="66">
        <v>35877947</v>
      </c>
      <c r="AD13" s="65">
        <v>663056561</v>
      </c>
      <c r="AE13" s="65">
        <v>1596121498</v>
      </c>
      <c r="AF13" s="64">
        <v>2259178059</v>
      </c>
    </row>
    <row r="14" spans="1:32" ht="26.45" customHeight="1" x14ac:dyDescent="0.25">
      <c r="A14" s="1">
        <v>10</v>
      </c>
      <c r="B14" s="8" t="s">
        <v>65</v>
      </c>
      <c r="C14" s="63">
        <v>124</v>
      </c>
      <c r="D14" s="63">
        <v>0</v>
      </c>
      <c r="E14" s="63">
        <v>112062671</v>
      </c>
      <c r="F14" s="63">
        <v>365522112</v>
      </c>
      <c r="G14" s="63">
        <v>16357227</v>
      </c>
      <c r="H14" s="63">
        <v>27787467</v>
      </c>
      <c r="I14" s="63">
        <v>69352545</v>
      </c>
      <c r="J14" s="63">
        <v>6690893</v>
      </c>
      <c r="K14" s="66">
        <v>31429947</v>
      </c>
      <c r="L14" s="63">
        <v>826</v>
      </c>
      <c r="M14" s="63">
        <v>0</v>
      </c>
      <c r="N14" s="63">
        <v>2470703</v>
      </c>
      <c r="O14" s="63">
        <v>1398666336</v>
      </c>
      <c r="P14" s="63">
        <v>94308998</v>
      </c>
      <c r="Q14" s="63">
        <v>60429868</v>
      </c>
      <c r="R14" s="63">
        <v>22549250</v>
      </c>
      <c r="S14" s="63">
        <v>0</v>
      </c>
      <c r="T14" s="63">
        <v>957741</v>
      </c>
      <c r="U14" s="63">
        <v>950</v>
      </c>
      <c r="V14" s="63">
        <v>0</v>
      </c>
      <c r="W14" s="63">
        <v>114533374</v>
      </c>
      <c r="X14" s="63">
        <v>1764188448</v>
      </c>
      <c r="Y14" s="63">
        <v>110666225</v>
      </c>
      <c r="Z14" s="63">
        <v>88217335</v>
      </c>
      <c r="AA14" s="63">
        <v>91901795</v>
      </c>
      <c r="AB14" s="63">
        <v>6690893</v>
      </c>
      <c r="AC14" s="66">
        <v>32387688</v>
      </c>
      <c r="AD14" s="65">
        <v>629202986</v>
      </c>
      <c r="AE14" s="65">
        <v>1579383722</v>
      </c>
      <c r="AF14" s="64">
        <v>2208586708</v>
      </c>
    </row>
    <row r="15" spans="1:32" ht="26.45" customHeight="1" x14ac:dyDescent="0.25">
      <c r="A15" s="1">
        <v>11</v>
      </c>
      <c r="B15" s="8" t="s">
        <v>66</v>
      </c>
      <c r="C15" s="9">
        <v>118</v>
      </c>
      <c r="D15" s="9">
        <v>0</v>
      </c>
      <c r="E15" s="9">
        <v>94623764</v>
      </c>
      <c r="F15" s="9">
        <v>397504926</v>
      </c>
      <c r="G15" s="9">
        <v>17401990</v>
      </c>
      <c r="H15" s="9">
        <v>29566795</v>
      </c>
      <c r="I15" s="9">
        <v>77454027</v>
      </c>
      <c r="J15" s="9">
        <v>4716881</v>
      </c>
      <c r="K15" s="16">
        <v>29997834</v>
      </c>
      <c r="L15" s="9">
        <v>648</v>
      </c>
      <c r="M15" s="9">
        <v>0</v>
      </c>
      <c r="N15" s="9">
        <v>1838164</v>
      </c>
      <c r="O15" s="9">
        <v>1473204783</v>
      </c>
      <c r="P15" s="9">
        <v>95756876</v>
      </c>
      <c r="Q15" s="9">
        <v>67647581</v>
      </c>
      <c r="R15" s="9">
        <v>21592043</v>
      </c>
      <c r="S15" s="9">
        <v>4</v>
      </c>
      <c r="T15" s="9">
        <v>903393</v>
      </c>
      <c r="U15" s="33">
        <v>766</v>
      </c>
      <c r="V15" s="33">
        <v>0</v>
      </c>
      <c r="W15" s="33">
        <v>96461928</v>
      </c>
      <c r="X15" s="33">
        <v>1870709709</v>
      </c>
      <c r="Y15" s="33">
        <v>113158866</v>
      </c>
      <c r="Z15" s="33">
        <v>97214376</v>
      </c>
      <c r="AA15" s="33">
        <v>99046070</v>
      </c>
      <c r="AB15" s="33">
        <v>4716885</v>
      </c>
      <c r="AC15" s="36">
        <v>30901227</v>
      </c>
      <c r="AD15" s="35">
        <v>651266335</v>
      </c>
      <c r="AE15" s="35">
        <v>1660943492</v>
      </c>
      <c r="AF15" s="34">
        <v>2312209827</v>
      </c>
    </row>
    <row r="16" spans="1:32" ht="26.45" customHeight="1" x14ac:dyDescent="0.25">
      <c r="A16" s="1">
        <v>12</v>
      </c>
      <c r="B16" s="8" t="s">
        <v>67</v>
      </c>
      <c r="C16" s="9">
        <v>61</v>
      </c>
      <c r="D16" s="9">
        <v>0</v>
      </c>
      <c r="E16" s="9">
        <v>89240224</v>
      </c>
      <c r="F16" s="9">
        <v>371656544</v>
      </c>
      <c r="G16" s="9">
        <v>17891771</v>
      </c>
      <c r="H16" s="9">
        <v>19712298</v>
      </c>
      <c r="I16" s="9">
        <v>68732151</v>
      </c>
      <c r="J16" s="9">
        <v>2654700</v>
      </c>
      <c r="K16" s="16">
        <v>29174297</v>
      </c>
      <c r="L16" s="9">
        <v>648</v>
      </c>
      <c r="M16" s="9">
        <v>0</v>
      </c>
      <c r="N16" s="9">
        <v>1736441</v>
      </c>
      <c r="O16" s="9">
        <v>1476645712</v>
      </c>
      <c r="P16" s="9">
        <v>115807100</v>
      </c>
      <c r="Q16" s="9">
        <v>72864426</v>
      </c>
      <c r="R16" s="9">
        <v>13834059</v>
      </c>
      <c r="S16" s="9">
        <v>0</v>
      </c>
      <c r="T16" s="9">
        <v>678633</v>
      </c>
      <c r="U16" s="9">
        <v>709</v>
      </c>
      <c r="V16" s="9">
        <v>0</v>
      </c>
      <c r="W16" s="9">
        <v>90976665</v>
      </c>
      <c r="X16" s="9">
        <v>1848302256</v>
      </c>
      <c r="Y16" s="9">
        <v>133698871</v>
      </c>
      <c r="Z16" s="9">
        <v>92576724</v>
      </c>
      <c r="AA16" s="9">
        <v>82566210</v>
      </c>
      <c r="AB16" s="9">
        <v>2654700</v>
      </c>
      <c r="AC16" s="16">
        <v>29852930</v>
      </c>
      <c r="AD16" s="35">
        <v>599062046</v>
      </c>
      <c r="AE16" s="35">
        <v>1681567019</v>
      </c>
      <c r="AF16" s="34">
        <v>2280629065</v>
      </c>
    </row>
    <row r="17" spans="1:32" ht="27" customHeight="1" thickBot="1" x14ac:dyDescent="0.3">
      <c r="A17" s="85" t="s">
        <v>1</v>
      </c>
      <c r="B17" s="86"/>
      <c r="C17" s="2">
        <f>SUM(C5:C16)</f>
        <v>7291</v>
      </c>
      <c r="D17" s="2">
        <f t="shared" ref="D17:AF17" si="0">SUM(D5:D16)</f>
        <v>0</v>
      </c>
      <c r="E17" s="2">
        <f t="shared" si="0"/>
        <v>1467148913</v>
      </c>
      <c r="F17" s="2">
        <f t="shared" si="0"/>
        <v>4370823049</v>
      </c>
      <c r="G17" s="2">
        <f t="shared" si="0"/>
        <v>191117764</v>
      </c>
      <c r="H17" s="2">
        <f t="shared" si="0"/>
        <v>316748155</v>
      </c>
      <c r="I17" s="2">
        <f t="shared" si="0"/>
        <v>781984659</v>
      </c>
      <c r="J17" s="2">
        <f t="shared" si="0"/>
        <v>69895155</v>
      </c>
      <c r="K17" s="17">
        <f t="shared" si="0"/>
        <v>438700797</v>
      </c>
      <c r="L17" s="2">
        <f t="shared" si="0"/>
        <v>13678</v>
      </c>
      <c r="M17" s="2">
        <f t="shared" si="0"/>
        <v>0</v>
      </c>
      <c r="N17" s="2">
        <f t="shared" si="0"/>
        <v>38446556</v>
      </c>
      <c r="O17" s="2">
        <f t="shared" si="0"/>
        <v>16926160112</v>
      </c>
      <c r="P17" s="2">
        <f t="shared" si="0"/>
        <v>1097245537</v>
      </c>
      <c r="Q17" s="2">
        <f t="shared" si="0"/>
        <v>736198705</v>
      </c>
      <c r="R17" s="2">
        <f t="shared" si="0"/>
        <v>278600803</v>
      </c>
      <c r="S17" s="2">
        <f t="shared" si="0"/>
        <v>4</v>
      </c>
      <c r="T17" s="17">
        <f t="shared" si="0"/>
        <v>3464232</v>
      </c>
      <c r="U17" s="2">
        <f t="shared" si="0"/>
        <v>20969</v>
      </c>
      <c r="V17" s="2">
        <f t="shared" si="0"/>
        <v>0</v>
      </c>
      <c r="W17" s="2">
        <f t="shared" si="0"/>
        <v>1505595469</v>
      </c>
      <c r="X17" s="2">
        <f t="shared" si="0"/>
        <v>21296983161</v>
      </c>
      <c r="Y17" s="2">
        <f t="shared" si="0"/>
        <v>1288363301</v>
      </c>
      <c r="Z17" s="2">
        <f t="shared" si="0"/>
        <v>1052946860</v>
      </c>
      <c r="AA17" s="2">
        <f t="shared" si="0"/>
        <v>1060585462</v>
      </c>
      <c r="AB17" s="2">
        <f t="shared" si="0"/>
        <v>69895159</v>
      </c>
      <c r="AC17" s="17">
        <f t="shared" si="0"/>
        <v>442165029</v>
      </c>
      <c r="AD17" s="2">
        <f t="shared" si="0"/>
        <v>7636425783</v>
      </c>
      <c r="AE17" s="2">
        <f t="shared" si="0"/>
        <v>19080129627</v>
      </c>
      <c r="AF17" s="3">
        <f t="shared" si="0"/>
        <v>26716555410</v>
      </c>
    </row>
    <row r="18" spans="1:32" s="4" customFormat="1" x14ac:dyDescent="0.25">
      <c r="C18" s="11"/>
      <c r="D18" s="11"/>
      <c r="E18" s="11"/>
      <c r="F18" s="11"/>
      <c r="G18" s="11"/>
      <c r="H18" s="11"/>
      <c r="I18" s="11"/>
      <c r="J18" s="11"/>
      <c r="K18" s="11"/>
    </row>
    <row r="19" spans="1:32" x14ac:dyDescent="0.25">
      <c r="C19" s="12"/>
      <c r="D19" s="12"/>
      <c r="E19" s="12"/>
      <c r="F19" s="12"/>
      <c r="G19" s="12"/>
      <c r="H19" s="12"/>
      <c r="I19" s="12"/>
      <c r="J19" s="12"/>
      <c r="K19" s="12"/>
    </row>
  </sheetData>
  <sheetProtection algorithmName="SHA-512" hashValue="43sdyfswdWoyNomuSpauHvRBNMeGk3XxgzjTOTd+E6apG0omvZIk4zAJeDzvXlGo/iYx8GEEAdGJ2SEia3FRRg==" saltValue="70SfXbgf10JJ5SjXMhsUuA==" spinCount="100000" sheet="1" objects="1" scenarios="1"/>
  <mergeCells count="20">
    <mergeCell ref="A17:B17"/>
    <mergeCell ref="L2:T2"/>
    <mergeCell ref="L3:N3"/>
    <mergeCell ref="O3:Q3"/>
    <mergeCell ref="F3:H3"/>
    <mergeCell ref="I3:K3"/>
    <mergeCell ref="A2:A4"/>
    <mergeCell ref="B2:B4"/>
    <mergeCell ref="C2:K2"/>
    <mergeCell ref="C3:E3"/>
    <mergeCell ref="A1:AF1"/>
    <mergeCell ref="AD3:AD4"/>
    <mergeCell ref="AD2:AF2"/>
    <mergeCell ref="AE3:AE4"/>
    <mergeCell ref="AF3:AF4"/>
    <mergeCell ref="R3:T3"/>
    <mergeCell ref="U2:AC2"/>
    <mergeCell ref="U3:W3"/>
    <mergeCell ref="X3:Z3"/>
    <mergeCell ref="AA3:AC3"/>
  </mergeCells>
  <conditionalFormatting sqref="E19:K19">
    <cfRule type="cellIs" dxfId="120" priority="12" operator="equal">
      <formula>FALSE</formula>
    </cfRule>
  </conditionalFormatting>
  <conditionalFormatting sqref="C19:D19">
    <cfRule type="cellIs" dxfId="119" priority="13" operator="equal">
      <formula>FALSE</formula>
    </cfRule>
  </conditionalFormatting>
  <conditionalFormatting sqref="AD5:AD16">
    <cfRule type="dataBar" priority="8">
      <dataBar>
        <cfvo type="percent" val="0"/>
        <cfvo type="percent" val="100"/>
        <color rgb="FF17C334"/>
      </dataBar>
      <extLst>
        <ext xmlns:x14="http://schemas.microsoft.com/office/spreadsheetml/2009/9/main" uri="{B025F937-C7B1-47D3-B67F-A62EFF666E3E}">
          <x14:id>{B9FF545B-2807-4499-9C6E-8687482C9D3A}</x14:id>
        </ext>
      </extLst>
    </cfRule>
  </conditionalFormatting>
  <conditionalFormatting sqref="AE5:AE16">
    <cfRule type="dataBar" priority="2">
      <dataBar>
        <cfvo type="percent" val="0"/>
        <cfvo type="percent" val="100"/>
        <color rgb="FF17C334"/>
      </dataBar>
      <extLst>
        <ext xmlns:x14="http://schemas.microsoft.com/office/spreadsheetml/2009/9/main" uri="{B025F937-C7B1-47D3-B67F-A62EFF666E3E}">
          <x14:id>{324BF15A-42FA-408A-A43F-5B8C5DD7733B}</x14:id>
        </ext>
      </extLst>
    </cfRule>
  </conditionalFormatting>
  <conditionalFormatting sqref="AF5:AF16">
    <cfRule type="dataBar" priority="1">
      <dataBar>
        <cfvo type="percent" val="0"/>
        <cfvo type="percent" val="100"/>
        <color rgb="FF17C334"/>
      </dataBar>
      <extLst>
        <ext xmlns:x14="http://schemas.microsoft.com/office/spreadsheetml/2009/9/main" uri="{B025F937-C7B1-47D3-B67F-A62EFF666E3E}">
          <x14:id>{82E940EF-7867-44AD-AFE5-95EC5EA32EE5}</x14:id>
        </ext>
      </extLst>
    </cfRule>
  </conditionalFormatting>
  <pageMargins left="0.7" right="0.7" top="0.75" bottom="0.75" header="0.3" footer="0.3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B9FF545B-2807-4499-9C6E-8687482C9D3A}">
            <x14:dataBar minLength="0" maxLength="100">
              <x14:cfvo type="percent">
                <xm:f>0</xm:f>
              </x14:cfvo>
              <x14:cfvo type="percent">
                <xm:f>100</xm:f>
              </x14:cfvo>
              <x14:negativeFillColor rgb="FFFF0000"/>
              <x14:axisColor rgb="FF000000"/>
            </x14:dataBar>
          </x14:cfRule>
          <xm:sqref>AD5:AD16</xm:sqref>
        </x14:conditionalFormatting>
        <x14:conditionalFormatting xmlns:xm="http://schemas.microsoft.com/office/excel/2006/main">
          <x14:cfRule type="dataBar" id="{324BF15A-42FA-408A-A43F-5B8C5DD7733B}">
            <x14:dataBar minLength="0" maxLength="100">
              <x14:cfvo type="percent">
                <xm:f>0</xm:f>
              </x14:cfvo>
              <x14:cfvo type="percent">
                <xm:f>100</xm:f>
              </x14:cfvo>
              <x14:negativeFillColor rgb="FFFF0000"/>
              <x14:axisColor rgb="FF000000"/>
            </x14:dataBar>
          </x14:cfRule>
          <xm:sqref>AE5:AE16</xm:sqref>
        </x14:conditionalFormatting>
        <x14:conditionalFormatting xmlns:xm="http://schemas.microsoft.com/office/excel/2006/main">
          <x14:cfRule type="dataBar" id="{82E940EF-7867-44AD-AFE5-95EC5EA32EE5}">
            <x14:dataBar minLength="0" maxLength="100">
              <x14:cfvo type="percent">
                <xm:f>0</xm:f>
              </x14:cfvo>
              <x14:cfvo type="percent">
                <xm:f>100</xm:f>
              </x14:cfvo>
              <x14:negativeFillColor rgb="FFFF0000"/>
              <x14:axisColor rgb="FF000000"/>
            </x14:dataBar>
          </x14:cfRule>
          <xm:sqref>AF5:AF16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4" tint="-0.249977111117893"/>
  </sheetPr>
  <dimension ref="A1:AC19"/>
  <sheetViews>
    <sheetView showGridLines="0" rightToLeft="1" zoomScale="80" zoomScaleNormal="80" workbookViewId="0">
      <pane xSplit="2" ySplit="4" topLeftCell="H7" activePane="bottomRight" state="frozen"/>
      <selection sqref="A1:V1048576"/>
      <selection pane="topRight" sqref="A1:V1048576"/>
      <selection pane="bottomLeft" sqref="A1:V1048576"/>
      <selection pane="bottomRight" activeCell="M15" sqref="M15"/>
    </sheetView>
  </sheetViews>
  <sheetFormatPr defaultColWidth="9.140625" defaultRowHeight="15" x14ac:dyDescent="0.25"/>
  <cols>
    <col min="1" max="1" width="8.140625" style="5" bestFit="1" customWidth="1"/>
    <col min="2" max="2" width="8.5703125" style="5" bestFit="1" customWidth="1"/>
    <col min="3" max="3" width="6" style="5" customWidth="1"/>
    <col min="4" max="4" width="13.140625" style="5" bestFit="1" customWidth="1"/>
    <col min="5" max="5" width="13.5703125" style="5" bestFit="1" customWidth="1"/>
    <col min="6" max="6" width="12" style="5" bestFit="1" customWidth="1"/>
    <col min="7" max="7" width="13.5703125" style="5" bestFit="1" customWidth="1"/>
    <col min="8" max="8" width="12" style="5" bestFit="1" customWidth="1"/>
    <col min="9" max="9" width="6" style="5" bestFit="1" customWidth="1"/>
    <col min="10" max="10" width="17.7109375" style="5" bestFit="1" customWidth="1"/>
    <col min="11" max="11" width="14.85546875" style="5" bestFit="1" customWidth="1"/>
    <col min="12" max="13" width="12" style="5" bestFit="1" customWidth="1"/>
    <col min="14" max="14" width="17.7109375" style="5" bestFit="1" customWidth="1"/>
    <col min="15" max="15" width="6" style="5" bestFit="1" customWidth="1"/>
    <col min="16" max="16" width="17.7109375" style="5" bestFit="1" customWidth="1"/>
    <col min="17" max="17" width="14.85546875" style="5" bestFit="1" customWidth="1"/>
    <col min="18" max="18" width="12" style="5" bestFit="1" customWidth="1"/>
    <col min="19" max="19" width="13.5703125" style="5" bestFit="1" customWidth="1"/>
    <col min="20" max="20" width="12" style="5" bestFit="1" customWidth="1"/>
    <col min="21" max="23" width="14.85546875" style="5" bestFit="1" customWidth="1"/>
    <col min="24" max="28" width="9.140625" style="5"/>
    <col min="29" max="29" width="2.28515625" style="5" bestFit="1" customWidth="1"/>
    <col min="30" max="16384" width="9.140625" style="5"/>
  </cols>
  <sheetData>
    <row r="1" spans="1:29" ht="57.75" customHeight="1" x14ac:dyDescent="0.25">
      <c r="A1" s="89" t="s">
        <v>69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1"/>
    </row>
    <row r="2" spans="1:29" ht="26.25" customHeight="1" x14ac:dyDescent="0.25">
      <c r="A2" s="87" t="s">
        <v>0</v>
      </c>
      <c r="B2" s="88" t="s">
        <v>56</v>
      </c>
      <c r="C2" s="80" t="s">
        <v>45</v>
      </c>
      <c r="D2" s="81"/>
      <c r="E2" s="81"/>
      <c r="F2" s="81"/>
      <c r="G2" s="81"/>
      <c r="H2" s="82"/>
      <c r="I2" s="80" t="s">
        <v>46</v>
      </c>
      <c r="J2" s="81"/>
      <c r="K2" s="81"/>
      <c r="L2" s="81"/>
      <c r="M2" s="81"/>
      <c r="N2" s="82"/>
      <c r="O2" s="80" t="s">
        <v>47</v>
      </c>
      <c r="P2" s="81"/>
      <c r="Q2" s="81"/>
      <c r="R2" s="81"/>
      <c r="S2" s="81"/>
      <c r="T2" s="82"/>
      <c r="U2" s="72" t="s">
        <v>51</v>
      </c>
      <c r="V2" s="73"/>
      <c r="W2" s="74"/>
    </row>
    <row r="3" spans="1:29" ht="21" customHeight="1" x14ac:dyDescent="0.25">
      <c r="A3" s="87"/>
      <c r="B3" s="88"/>
      <c r="C3" s="83" t="s">
        <v>2</v>
      </c>
      <c r="D3" s="83"/>
      <c r="E3" s="84" t="s">
        <v>3</v>
      </c>
      <c r="F3" s="84"/>
      <c r="G3" s="77" t="s">
        <v>4</v>
      </c>
      <c r="H3" s="79"/>
      <c r="I3" s="83" t="s">
        <v>2</v>
      </c>
      <c r="J3" s="83"/>
      <c r="K3" s="84" t="s">
        <v>3</v>
      </c>
      <c r="L3" s="84"/>
      <c r="M3" s="77" t="s">
        <v>4</v>
      </c>
      <c r="N3" s="79"/>
      <c r="O3" s="83" t="s">
        <v>2</v>
      </c>
      <c r="P3" s="83"/>
      <c r="Q3" s="84" t="s">
        <v>3</v>
      </c>
      <c r="R3" s="84"/>
      <c r="S3" s="77" t="s">
        <v>4</v>
      </c>
      <c r="T3" s="79"/>
      <c r="U3" s="71" t="s">
        <v>18</v>
      </c>
      <c r="V3" s="75" t="s">
        <v>48</v>
      </c>
      <c r="W3" s="76" t="s">
        <v>49</v>
      </c>
    </row>
    <row r="4" spans="1:29" ht="34.5" customHeight="1" x14ac:dyDescent="0.25">
      <c r="A4" s="87"/>
      <c r="B4" s="88"/>
      <c r="C4" s="6" t="s">
        <v>5</v>
      </c>
      <c r="D4" s="6" t="s">
        <v>7</v>
      </c>
      <c r="E4" s="7" t="s">
        <v>5</v>
      </c>
      <c r="F4" s="7" t="s">
        <v>7</v>
      </c>
      <c r="G4" s="13" t="s">
        <v>5</v>
      </c>
      <c r="H4" s="15" t="s">
        <v>7</v>
      </c>
      <c r="I4" s="6" t="s">
        <v>5</v>
      </c>
      <c r="J4" s="6" t="s">
        <v>7</v>
      </c>
      <c r="K4" s="7" t="s">
        <v>5</v>
      </c>
      <c r="L4" s="7" t="s">
        <v>7</v>
      </c>
      <c r="M4" s="13" t="s">
        <v>5</v>
      </c>
      <c r="N4" s="15" t="s">
        <v>7</v>
      </c>
      <c r="O4" s="6" t="s">
        <v>5</v>
      </c>
      <c r="P4" s="6" t="s">
        <v>7</v>
      </c>
      <c r="Q4" s="7" t="s">
        <v>5</v>
      </c>
      <c r="R4" s="7" t="s">
        <v>7</v>
      </c>
      <c r="S4" s="13" t="s">
        <v>5</v>
      </c>
      <c r="T4" s="15" t="s">
        <v>7</v>
      </c>
      <c r="U4" s="71"/>
      <c r="V4" s="75"/>
      <c r="W4" s="76"/>
    </row>
    <row r="5" spans="1:29" ht="26.45" customHeight="1" x14ac:dyDescent="0.25">
      <c r="A5" s="1">
        <v>1</v>
      </c>
      <c r="B5" s="8" t="s">
        <v>57</v>
      </c>
      <c r="C5" s="37">
        <v>49.580702000000002</v>
      </c>
      <c r="D5" s="37">
        <v>7780458.929010001</v>
      </c>
      <c r="E5" s="37">
        <v>379202604.77131498</v>
      </c>
      <c r="F5" s="37">
        <v>8018519.4267200008</v>
      </c>
      <c r="G5" s="37">
        <v>86625865.058958992</v>
      </c>
      <c r="H5" s="40">
        <v>42431171.075763993</v>
      </c>
      <c r="I5" s="37">
        <v>560.31299100000001</v>
      </c>
      <c r="J5" s="37">
        <v>263077.53402599995</v>
      </c>
      <c r="K5" s="37">
        <v>1260480540.3615437</v>
      </c>
      <c r="L5" s="37">
        <v>13638990.451248001</v>
      </c>
      <c r="M5" s="37">
        <v>35041493.261041999</v>
      </c>
      <c r="N5" s="37">
        <v>1105797.8616400003</v>
      </c>
      <c r="O5" s="37">
        <v>609.89369299999998</v>
      </c>
      <c r="P5" s="37">
        <v>8043536.4630359989</v>
      </c>
      <c r="Q5" s="37">
        <v>1639683145.132859</v>
      </c>
      <c r="R5" s="37">
        <v>21657509.877967998</v>
      </c>
      <c r="S5" s="37">
        <v>121667358.32000099</v>
      </c>
      <c r="T5" s="37">
        <v>43536968.937403992</v>
      </c>
      <c r="U5" s="39">
        <v>524058668.84246999</v>
      </c>
      <c r="V5" s="39">
        <v>1310530459.7824907</v>
      </c>
      <c r="W5" s="38">
        <v>1834589128.6249611</v>
      </c>
    </row>
    <row r="6" spans="1:29" ht="26.45" customHeight="1" x14ac:dyDescent="0.25">
      <c r="A6" s="1">
        <v>2</v>
      </c>
      <c r="B6" s="8" t="s">
        <v>58</v>
      </c>
      <c r="C6" s="9">
        <v>2594.2125919999999</v>
      </c>
      <c r="D6" s="9">
        <v>8036881.5412530005</v>
      </c>
      <c r="E6" s="9">
        <v>685826684.39390111</v>
      </c>
      <c r="F6" s="9">
        <v>15399597.910205999</v>
      </c>
      <c r="G6" s="9">
        <v>147794865.59692803</v>
      </c>
      <c r="H6" s="16">
        <v>38169441.367787994</v>
      </c>
      <c r="I6" s="9">
        <v>602.71814999999992</v>
      </c>
      <c r="J6" s="9">
        <v>272930.37672900001</v>
      </c>
      <c r="K6" s="9">
        <v>1800845858.609725</v>
      </c>
      <c r="L6" s="9">
        <v>23519462.124940999</v>
      </c>
      <c r="M6" s="9">
        <v>38165941.335660003</v>
      </c>
      <c r="N6" s="9">
        <v>1622272.0485040001</v>
      </c>
      <c r="O6" s="33">
        <v>3196.9307419999996</v>
      </c>
      <c r="P6" s="33">
        <v>8309811.9179819999</v>
      </c>
      <c r="Q6" s="33">
        <v>2486672543.0036259</v>
      </c>
      <c r="R6" s="33">
        <v>38919060.035146996</v>
      </c>
      <c r="S6" s="33">
        <v>185960806.93258798</v>
      </c>
      <c r="T6" s="33">
        <v>39791713.416291989</v>
      </c>
      <c r="U6" s="35">
        <v>895230065.02266812</v>
      </c>
      <c r="V6" s="35">
        <v>1864427067.2137091</v>
      </c>
      <c r="W6" s="34">
        <v>2759657132.2363772</v>
      </c>
    </row>
    <row r="7" spans="1:29" ht="26.45" customHeight="1" x14ac:dyDescent="0.25">
      <c r="A7" s="1">
        <v>3</v>
      </c>
      <c r="B7" s="8" t="s">
        <v>59</v>
      </c>
      <c r="C7" s="44">
        <v>63.978172999999998</v>
      </c>
      <c r="D7" s="44">
        <v>8226463.6407460012</v>
      </c>
      <c r="E7" s="44">
        <v>566148628.30275297</v>
      </c>
      <c r="F7" s="44">
        <v>15675776.634584</v>
      </c>
      <c r="G7" s="44">
        <v>151865176.89734104</v>
      </c>
      <c r="H7" s="47">
        <v>20739114.743261997</v>
      </c>
      <c r="I7" s="44">
        <v>552.84727900000007</v>
      </c>
      <c r="J7" s="44">
        <v>302504.05387600005</v>
      </c>
      <c r="K7" s="44">
        <v>1561322987.3770163</v>
      </c>
      <c r="L7" s="44">
        <v>23864751.019433998</v>
      </c>
      <c r="M7" s="44">
        <v>41196361.378656998</v>
      </c>
      <c r="N7" s="44">
        <v>1455335.6677519998</v>
      </c>
      <c r="O7" s="44">
        <v>616.82545200000004</v>
      </c>
      <c r="P7" s="44">
        <v>8528967.6946220007</v>
      </c>
      <c r="Q7" s="44">
        <v>2127471615.6797693</v>
      </c>
      <c r="R7" s="44">
        <v>39540527.654018007</v>
      </c>
      <c r="S7" s="44">
        <v>193061538.275998</v>
      </c>
      <c r="T7" s="44">
        <v>22194450.411013994</v>
      </c>
      <c r="U7" s="46">
        <v>762655224.196859</v>
      </c>
      <c r="V7" s="46">
        <v>1628142492.3440142</v>
      </c>
      <c r="W7" s="45">
        <v>2390797716.5408735</v>
      </c>
    </row>
    <row r="8" spans="1:29" ht="21.75" x14ac:dyDescent="0.25">
      <c r="A8" s="1">
        <v>4</v>
      </c>
      <c r="B8" s="8" t="s">
        <v>60</v>
      </c>
      <c r="C8" s="51">
        <v>64.387195000000006</v>
      </c>
      <c r="D8" s="51">
        <v>8576803.7256250009</v>
      </c>
      <c r="E8" s="51">
        <v>633146879.97462201</v>
      </c>
      <c r="F8" s="51">
        <v>16697035.086694999</v>
      </c>
      <c r="G8" s="51">
        <v>168733320.43773898</v>
      </c>
      <c r="H8" s="54">
        <v>23691214.531462997</v>
      </c>
      <c r="I8" s="51">
        <v>486.06176499999998</v>
      </c>
      <c r="J8" s="51">
        <v>297502.19765699998</v>
      </c>
      <c r="K8" s="51">
        <v>1722846896.382776</v>
      </c>
      <c r="L8" s="51">
        <v>24998098.056384999</v>
      </c>
      <c r="M8" s="51">
        <v>46004741.548630007</v>
      </c>
      <c r="N8" s="51">
        <v>1060160.36402</v>
      </c>
      <c r="O8" s="51">
        <v>550.44895999999994</v>
      </c>
      <c r="P8" s="51">
        <v>8874305.9232820012</v>
      </c>
      <c r="Q8" s="51">
        <v>2355993776.3573976</v>
      </c>
      <c r="R8" s="51">
        <v>41695133.143080004</v>
      </c>
      <c r="S8" s="51">
        <v>214738061.98636898</v>
      </c>
      <c r="T8" s="51">
        <v>24751374.895482995</v>
      </c>
      <c r="U8" s="53">
        <v>850845318.14333892</v>
      </c>
      <c r="V8" s="53">
        <v>1795207884.611233</v>
      </c>
      <c r="W8" s="52">
        <v>2646053202.7545719</v>
      </c>
    </row>
    <row r="9" spans="1:29" ht="21.75" x14ac:dyDescent="0.25">
      <c r="A9" s="1">
        <v>5</v>
      </c>
      <c r="B9" s="8" t="s">
        <v>61</v>
      </c>
      <c r="C9" s="55">
        <v>39.887</v>
      </c>
      <c r="D9" s="55">
        <v>8808482.0484420005</v>
      </c>
      <c r="E9" s="55">
        <v>612750355.84690702</v>
      </c>
      <c r="F9" s="55">
        <v>14613075.615511</v>
      </c>
      <c r="G9" s="55">
        <v>167525058.94239199</v>
      </c>
      <c r="H9" s="58">
        <v>22365620.279046997</v>
      </c>
      <c r="I9" s="55">
        <v>371.95003199999991</v>
      </c>
      <c r="J9" s="55">
        <v>323476.37299900001</v>
      </c>
      <c r="K9" s="55">
        <v>1716865152.89587</v>
      </c>
      <c r="L9" s="55">
        <v>24328117.465031996</v>
      </c>
      <c r="M9" s="55">
        <v>48864358.955603987</v>
      </c>
      <c r="N9" s="55">
        <v>325411.45495300001</v>
      </c>
      <c r="O9" s="55">
        <v>411.83703199999991</v>
      </c>
      <c r="P9" s="55">
        <v>9131958.421441</v>
      </c>
      <c r="Q9" s="55">
        <v>2329615508.7427769</v>
      </c>
      <c r="R9" s="55">
        <v>38941193.080542997</v>
      </c>
      <c r="S9" s="55">
        <v>216389417.89799601</v>
      </c>
      <c r="T9" s="55">
        <v>22691031.733999997</v>
      </c>
      <c r="U9" s="57">
        <v>826062632.61929882</v>
      </c>
      <c r="V9" s="57">
        <v>1790706889.0944898</v>
      </c>
      <c r="W9" s="56">
        <v>2616769521.713789</v>
      </c>
    </row>
    <row r="10" spans="1:29" ht="26.45" customHeight="1" x14ac:dyDescent="0.25">
      <c r="A10" s="1">
        <v>6</v>
      </c>
      <c r="B10" s="8" t="s">
        <v>55</v>
      </c>
      <c r="C10" s="59">
        <v>8.1850000000000005</v>
      </c>
      <c r="D10" s="59">
        <v>9040765.8227860015</v>
      </c>
      <c r="E10" s="59">
        <v>558612185.65218401</v>
      </c>
      <c r="F10" s="59">
        <v>13751800.164888</v>
      </c>
      <c r="G10" s="59">
        <v>183006953.15520796</v>
      </c>
      <c r="H10" s="62">
        <v>21487113.308622003</v>
      </c>
      <c r="I10" s="59">
        <v>158.19860000000003</v>
      </c>
      <c r="J10" s="59">
        <v>323511.33946699998</v>
      </c>
      <c r="K10" s="59">
        <v>1645204914.2967789</v>
      </c>
      <c r="L10" s="59">
        <v>22577588.530568</v>
      </c>
      <c r="M10" s="59">
        <v>51012663.775025986</v>
      </c>
      <c r="N10" s="59">
        <v>346069.82660500001</v>
      </c>
      <c r="O10" s="59">
        <v>166.38360000000003</v>
      </c>
      <c r="P10" s="59">
        <v>9364277.1622529998</v>
      </c>
      <c r="Q10" s="59">
        <v>2203817099.9489632</v>
      </c>
      <c r="R10" s="59">
        <v>36329388.695456006</v>
      </c>
      <c r="S10" s="59">
        <v>234019616.93023401</v>
      </c>
      <c r="T10" s="59">
        <v>21833183.135227002</v>
      </c>
      <c r="U10" s="61">
        <v>785898826.28868806</v>
      </c>
      <c r="V10" s="61">
        <v>1719464905.9670448</v>
      </c>
      <c r="W10" s="60">
        <v>2505363732.255733</v>
      </c>
      <c r="AC10" s="5">
        <v>1</v>
      </c>
    </row>
    <row r="11" spans="1:29" ht="26.45" customHeight="1" x14ac:dyDescent="0.25">
      <c r="A11" s="1">
        <v>7</v>
      </c>
      <c r="B11" s="8" t="s">
        <v>62</v>
      </c>
      <c r="C11" s="59">
        <v>8.2930010000000003</v>
      </c>
      <c r="D11" s="59">
        <v>9188629.1336010005</v>
      </c>
      <c r="E11" s="59">
        <v>575196462.31977201</v>
      </c>
      <c r="F11" s="59">
        <v>15971212.006785</v>
      </c>
      <c r="G11" s="59">
        <v>201282896.44171202</v>
      </c>
      <c r="H11" s="62">
        <v>28587072.255043</v>
      </c>
      <c r="I11" s="59">
        <v>83.212000000000003</v>
      </c>
      <c r="J11" s="59">
        <v>334777.92495999997</v>
      </c>
      <c r="K11" s="59">
        <v>1632231446.5257163</v>
      </c>
      <c r="L11" s="59">
        <v>25724073.698529005</v>
      </c>
      <c r="M11" s="59">
        <v>46058091.030044988</v>
      </c>
      <c r="N11" s="59">
        <v>392886.20025600004</v>
      </c>
      <c r="O11" s="59">
        <v>91.505000999999993</v>
      </c>
      <c r="P11" s="59">
        <v>9523407.058561001</v>
      </c>
      <c r="Q11" s="59">
        <v>2207427908.8454881</v>
      </c>
      <c r="R11" s="59">
        <v>41695285.705314003</v>
      </c>
      <c r="S11" s="59">
        <v>247340987.47175699</v>
      </c>
      <c r="T11" s="59">
        <v>28979958.455299001</v>
      </c>
      <c r="U11" s="61">
        <v>830226280.44991398</v>
      </c>
      <c r="V11" s="61">
        <v>1704741358.5915055</v>
      </c>
      <c r="W11" s="60">
        <v>2534967639.04142</v>
      </c>
    </row>
    <row r="12" spans="1:29" ht="26.45" customHeight="1" x14ac:dyDescent="0.25">
      <c r="A12" s="1">
        <v>8</v>
      </c>
      <c r="B12" s="8" t="s">
        <v>63</v>
      </c>
      <c r="C12" s="63">
        <v>42.704537999999999</v>
      </c>
      <c r="D12" s="63">
        <v>8434694.3050909992</v>
      </c>
      <c r="E12" s="63">
        <v>571787834.2696799</v>
      </c>
      <c r="F12" s="63">
        <v>12060349.104025001</v>
      </c>
      <c r="G12" s="63">
        <v>167389752.42925802</v>
      </c>
      <c r="H12" s="66">
        <v>22777751.812218003</v>
      </c>
      <c r="I12" s="63">
        <v>288.30684100000002</v>
      </c>
      <c r="J12" s="63">
        <v>265704.48294900003</v>
      </c>
      <c r="K12" s="63">
        <v>1677369257.5847514</v>
      </c>
      <c r="L12" s="63">
        <v>20403512.72278</v>
      </c>
      <c r="M12" s="63">
        <v>41799736.334886</v>
      </c>
      <c r="N12" s="63">
        <v>347354.27804499998</v>
      </c>
      <c r="O12" s="63">
        <v>331.01137900000003</v>
      </c>
      <c r="P12" s="63">
        <v>8700398.7880400028</v>
      </c>
      <c r="Q12" s="63">
        <v>2249157091.8544307</v>
      </c>
      <c r="R12" s="63">
        <v>32463861.826805003</v>
      </c>
      <c r="S12" s="63">
        <v>209189488.76414403</v>
      </c>
      <c r="T12" s="63">
        <v>23125106.090262998</v>
      </c>
      <c r="U12" s="65">
        <v>782450424.62480986</v>
      </c>
      <c r="V12" s="65">
        <v>1740185853.710252</v>
      </c>
      <c r="W12" s="64">
        <v>2522636278.335062</v>
      </c>
    </row>
    <row r="13" spans="1:29" ht="26.45" customHeight="1" x14ac:dyDescent="0.25">
      <c r="A13" s="1">
        <v>9</v>
      </c>
      <c r="B13" s="8" t="s">
        <v>64</v>
      </c>
      <c r="C13" s="63">
        <v>44.143338999999997</v>
      </c>
      <c r="D13" s="63">
        <v>8226921.8733120011</v>
      </c>
      <c r="E13" s="63">
        <v>637868958.247859</v>
      </c>
      <c r="F13" s="63">
        <v>12539815.409543002</v>
      </c>
      <c r="G13" s="63">
        <v>228079107.71053499</v>
      </c>
      <c r="H13" s="66">
        <v>31452087.704231001</v>
      </c>
      <c r="I13" s="63">
        <v>341.27155999999997</v>
      </c>
      <c r="J13" s="63">
        <v>272006.53372600005</v>
      </c>
      <c r="K13" s="63">
        <v>1804131155.7167978</v>
      </c>
      <c r="L13" s="63">
        <v>21184065.615538999</v>
      </c>
      <c r="M13" s="63">
        <v>46678281.626023993</v>
      </c>
      <c r="N13" s="63">
        <v>402376.59987400007</v>
      </c>
      <c r="O13" s="63">
        <v>385.41489899999999</v>
      </c>
      <c r="P13" s="63">
        <v>8498928.4070379995</v>
      </c>
      <c r="Q13" s="63">
        <v>2442000113.9646568</v>
      </c>
      <c r="R13" s="63">
        <v>33723881.025082</v>
      </c>
      <c r="S13" s="63">
        <v>274757389.336559</v>
      </c>
      <c r="T13" s="63">
        <v>31854464.304105006</v>
      </c>
      <c r="U13" s="65">
        <v>918166935.08881903</v>
      </c>
      <c r="V13" s="65">
        <v>1872668227.3635211</v>
      </c>
      <c r="W13" s="64">
        <v>2790835162.4523401</v>
      </c>
    </row>
    <row r="14" spans="1:29" ht="26.45" customHeight="1" x14ac:dyDescent="0.25">
      <c r="A14" s="1">
        <v>10</v>
      </c>
      <c r="B14" s="8" t="s">
        <v>65</v>
      </c>
      <c r="C14" s="63">
        <v>47.876924000000002</v>
      </c>
      <c r="D14" s="63">
        <v>8155684.8716239985</v>
      </c>
      <c r="E14" s="63">
        <v>622388491.81921995</v>
      </c>
      <c r="F14" s="63">
        <v>13387359.818272999</v>
      </c>
      <c r="G14" s="63">
        <v>253911778.328253</v>
      </c>
      <c r="H14" s="66">
        <v>34093870.378614999</v>
      </c>
      <c r="I14" s="63">
        <v>275.03857199999993</v>
      </c>
      <c r="J14" s="63">
        <v>263486.32545200002</v>
      </c>
      <c r="K14" s="63">
        <v>1809549809.3059556</v>
      </c>
      <c r="L14" s="63">
        <v>23357701.492840994</v>
      </c>
      <c r="M14" s="63">
        <v>47977167.353521004</v>
      </c>
      <c r="N14" s="63">
        <v>637376.32686200016</v>
      </c>
      <c r="O14" s="63">
        <v>322.91549599999996</v>
      </c>
      <c r="P14" s="63">
        <v>8419171.1970760021</v>
      </c>
      <c r="Q14" s="63">
        <v>2431938301.125176</v>
      </c>
      <c r="R14" s="63">
        <v>36745061.311113998</v>
      </c>
      <c r="S14" s="63">
        <v>301888945.68177402</v>
      </c>
      <c r="T14" s="63">
        <v>34731246.705477007</v>
      </c>
      <c r="U14" s="65">
        <v>931937233.09290886</v>
      </c>
      <c r="V14" s="65">
        <v>1881785815.8432038</v>
      </c>
      <c r="W14" s="64">
        <v>2813723048.9361124</v>
      </c>
    </row>
    <row r="15" spans="1:29" ht="26.45" customHeight="1" x14ac:dyDescent="0.25">
      <c r="A15" s="1">
        <v>11</v>
      </c>
      <c r="B15" s="8" t="s">
        <v>66</v>
      </c>
      <c r="C15" s="9">
        <v>38.78425</v>
      </c>
      <c r="D15" s="9">
        <v>7343137.4208360007</v>
      </c>
      <c r="E15" s="9">
        <v>755749025.4900769</v>
      </c>
      <c r="F15" s="9">
        <v>13362975.368653001</v>
      </c>
      <c r="G15" s="9">
        <v>310817253.79531604</v>
      </c>
      <c r="H15" s="16">
        <v>37989454.691464998</v>
      </c>
      <c r="I15" s="9">
        <v>197.11977399999995</v>
      </c>
      <c r="J15" s="9">
        <v>223444.58876700001</v>
      </c>
      <c r="K15" s="9">
        <v>2038786956.743099</v>
      </c>
      <c r="L15" s="9">
        <v>25004327.514137004</v>
      </c>
      <c r="M15" s="9">
        <v>52484584.419475004</v>
      </c>
      <c r="N15" s="9">
        <v>547000.81668400008</v>
      </c>
      <c r="O15" s="33">
        <v>235.90402399999996</v>
      </c>
      <c r="P15" s="33">
        <v>7566582.0096030012</v>
      </c>
      <c r="Q15" s="33">
        <v>2794535982.2331767</v>
      </c>
      <c r="R15" s="33">
        <v>38367302.882789999</v>
      </c>
      <c r="S15" s="33">
        <v>363301838.21479094</v>
      </c>
      <c r="T15" s="33">
        <v>38536455.508148998</v>
      </c>
      <c r="U15" s="35">
        <v>1125261885.550597</v>
      </c>
      <c r="V15" s="35">
        <v>2117046511.2019365</v>
      </c>
      <c r="W15" s="34">
        <v>3242308396.752533</v>
      </c>
    </row>
    <row r="16" spans="1:29" ht="26.45" customHeight="1" x14ac:dyDescent="0.25">
      <c r="A16" s="1">
        <v>12</v>
      </c>
      <c r="B16" s="8" t="s">
        <v>67</v>
      </c>
      <c r="C16" s="9">
        <v>11.53</v>
      </c>
      <c r="D16" s="9">
        <v>7617577.0132129993</v>
      </c>
      <c r="E16" s="9">
        <v>728469287.38563204</v>
      </c>
      <c r="F16" s="9">
        <v>10799607.110446999</v>
      </c>
      <c r="G16" s="9">
        <v>358289819.04126602</v>
      </c>
      <c r="H16" s="16">
        <v>45028813.102020003</v>
      </c>
      <c r="I16" s="9">
        <v>172.60300000000001</v>
      </c>
      <c r="J16" s="9">
        <v>209239.81782599998</v>
      </c>
      <c r="K16" s="9">
        <v>2064776486.4681354</v>
      </c>
      <c r="L16" s="9">
        <v>25420375.939618003</v>
      </c>
      <c r="M16" s="9">
        <v>40657613.344526008</v>
      </c>
      <c r="N16" s="9">
        <v>436687.57311000006</v>
      </c>
      <c r="O16" s="9">
        <v>184.13300000000001</v>
      </c>
      <c r="P16" s="9">
        <v>7826816.8310389994</v>
      </c>
      <c r="Q16" s="9">
        <v>2793245773.8537674</v>
      </c>
      <c r="R16" s="9">
        <v>36219983.050064996</v>
      </c>
      <c r="S16" s="9">
        <v>398947432.38579202</v>
      </c>
      <c r="T16" s="16">
        <v>45465500.675129995</v>
      </c>
      <c r="U16" s="35">
        <v>1150205115.1825778</v>
      </c>
      <c r="V16" s="35">
        <v>2131500575.7462153</v>
      </c>
      <c r="W16" s="34">
        <v>3281705690.9287939</v>
      </c>
    </row>
    <row r="17" spans="1:23" ht="27" customHeight="1" thickBot="1" x14ac:dyDescent="0.3">
      <c r="A17" s="85" t="s">
        <v>1</v>
      </c>
      <c r="B17" s="86"/>
      <c r="C17" s="2">
        <f>SUM(C5:C16)</f>
        <v>3013.5627140000006</v>
      </c>
      <c r="D17" s="2">
        <f t="shared" ref="D17:W17" si="0">SUM(D5:D16)</f>
        <v>99436500.325538993</v>
      </c>
      <c r="E17" s="2">
        <f t="shared" si="0"/>
        <v>7327147398.4739208</v>
      </c>
      <c r="F17" s="2">
        <f t="shared" si="0"/>
        <v>162277123.65633002</v>
      </c>
      <c r="G17" s="2">
        <f t="shared" si="0"/>
        <v>2425321847.8349075</v>
      </c>
      <c r="H17" s="17">
        <f t="shared" si="0"/>
        <v>368812725.24953806</v>
      </c>
      <c r="I17" s="2">
        <f t="shared" si="0"/>
        <v>4089.6405639999998</v>
      </c>
      <c r="J17" s="2">
        <f t="shared" si="0"/>
        <v>3351661.548434</v>
      </c>
      <c r="K17" s="2">
        <f t="shared" si="0"/>
        <v>20734411462.268166</v>
      </c>
      <c r="L17" s="2">
        <f t="shared" si="0"/>
        <v>274021064.63105202</v>
      </c>
      <c r="M17" s="2">
        <f t="shared" si="0"/>
        <v>535941034.363096</v>
      </c>
      <c r="N17" s="17">
        <f t="shared" si="0"/>
        <v>8678729.0183049999</v>
      </c>
      <c r="O17" s="2">
        <f t="shared" si="0"/>
        <v>7103.203277999999</v>
      </c>
      <c r="P17" s="2">
        <f t="shared" si="0"/>
        <v>102788161.87397303</v>
      </c>
      <c r="Q17" s="2">
        <f t="shared" si="0"/>
        <v>28061558860.742088</v>
      </c>
      <c r="R17" s="2">
        <f t="shared" si="0"/>
        <v>436298188.28738195</v>
      </c>
      <c r="S17" s="2">
        <f t="shared" si="0"/>
        <v>2961262882.1980028</v>
      </c>
      <c r="T17" s="17">
        <f t="shared" si="0"/>
        <v>377491454.26784301</v>
      </c>
      <c r="U17" s="2">
        <f t="shared" si="0"/>
        <v>10382998609.102947</v>
      </c>
      <c r="V17" s="2">
        <f t="shared" si="0"/>
        <v>21556408041.469616</v>
      </c>
      <c r="W17" s="3">
        <f t="shared" si="0"/>
        <v>31939406650.572563</v>
      </c>
    </row>
    <row r="18" spans="1:23" s="4" customFormat="1" x14ac:dyDescent="0.25">
      <c r="C18" s="11"/>
      <c r="D18" s="11"/>
      <c r="E18" s="11"/>
      <c r="F18" s="11"/>
      <c r="G18" s="11"/>
      <c r="H18" s="11"/>
    </row>
    <row r="19" spans="1:23" x14ac:dyDescent="0.25">
      <c r="C19" s="12"/>
      <c r="D19" s="12"/>
      <c r="E19" s="12"/>
      <c r="F19" s="12"/>
      <c r="G19" s="12"/>
      <c r="H19" s="12"/>
    </row>
  </sheetData>
  <sheetProtection algorithmName="SHA-512" hashValue="ZJoCXmvxph8/xSNwky7yyMq+5xUjew7qFLAuXY0HPwadB+Q2XS4ot1muy6QUunX5OcsyAjJtXfX2ntKqoF5z+g==" saltValue="3FO6RbPFas2Hl/qBInMCBA==" spinCount="100000" sheet="1" objects="1" scenarios="1"/>
  <mergeCells count="20">
    <mergeCell ref="A1:W1"/>
    <mergeCell ref="A2:A4"/>
    <mergeCell ref="B2:B4"/>
    <mergeCell ref="C2:H2"/>
    <mergeCell ref="I2:N2"/>
    <mergeCell ref="O2:T2"/>
    <mergeCell ref="C3:D3"/>
    <mergeCell ref="Q3:R3"/>
    <mergeCell ref="S3:T3"/>
    <mergeCell ref="A17:B17"/>
    <mergeCell ref="U2:W2"/>
    <mergeCell ref="U3:U4"/>
    <mergeCell ref="V3:V4"/>
    <mergeCell ref="W3:W4"/>
    <mergeCell ref="E3:F3"/>
    <mergeCell ref="G3:H3"/>
    <mergeCell ref="I3:J3"/>
    <mergeCell ref="K3:L3"/>
    <mergeCell ref="M3:N3"/>
    <mergeCell ref="O3:P3"/>
  </mergeCells>
  <conditionalFormatting sqref="D19:H19">
    <cfRule type="cellIs" dxfId="118" priority="4" operator="equal">
      <formula>FALSE</formula>
    </cfRule>
  </conditionalFormatting>
  <conditionalFormatting sqref="C19">
    <cfRule type="cellIs" dxfId="117" priority="5" operator="equal">
      <formula>FALSE</formula>
    </cfRule>
  </conditionalFormatting>
  <conditionalFormatting sqref="U5:U16">
    <cfRule type="dataBar" priority="3">
      <dataBar>
        <cfvo type="percent" val="0"/>
        <cfvo type="percent" val="100"/>
        <color rgb="FF17C334"/>
      </dataBar>
      <extLst>
        <ext xmlns:x14="http://schemas.microsoft.com/office/spreadsheetml/2009/9/main" uri="{B025F937-C7B1-47D3-B67F-A62EFF666E3E}">
          <x14:id>{DDBD43A8-381C-439E-BB2D-3E923E3D472E}</x14:id>
        </ext>
      </extLst>
    </cfRule>
  </conditionalFormatting>
  <conditionalFormatting sqref="V5:V16">
    <cfRule type="dataBar" priority="2">
      <dataBar>
        <cfvo type="percent" val="0"/>
        <cfvo type="percent" val="100"/>
        <color rgb="FF17C334"/>
      </dataBar>
      <extLst>
        <ext xmlns:x14="http://schemas.microsoft.com/office/spreadsheetml/2009/9/main" uri="{B025F937-C7B1-47D3-B67F-A62EFF666E3E}">
          <x14:id>{755634CE-FFD0-446C-AAB3-DE369B84F063}</x14:id>
        </ext>
      </extLst>
    </cfRule>
  </conditionalFormatting>
  <conditionalFormatting sqref="W5:W16">
    <cfRule type="dataBar" priority="1">
      <dataBar>
        <cfvo type="percent" val="0"/>
        <cfvo type="percent" val="100"/>
        <color rgb="FF17C334"/>
      </dataBar>
      <extLst>
        <ext xmlns:x14="http://schemas.microsoft.com/office/spreadsheetml/2009/9/main" uri="{B025F937-C7B1-47D3-B67F-A62EFF666E3E}">
          <x14:id>{3C2AF54D-3807-4205-AF9E-ABE84F082058}</x14:id>
        </ext>
      </extLst>
    </cfRule>
  </conditionalFormatting>
  <pageMargins left="0.7" right="0.7" top="0.75" bottom="0.75" header="0.3" footer="0.3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DDBD43A8-381C-439E-BB2D-3E923E3D472E}">
            <x14:dataBar minLength="0" maxLength="100">
              <x14:cfvo type="percent">
                <xm:f>0</xm:f>
              </x14:cfvo>
              <x14:cfvo type="percent">
                <xm:f>100</xm:f>
              </x14:cfvo>
              <x14:negativeFillColor rgb="FFFF0000"/>
              <x14:axisColor rgb="FF000000"/>
            </x14:dataBar>
          </x14:cfRule>
          <xm:sqref>U5:U16</xm:sqref>
        </x14:conditionalFormatting>
        <x14:conditionalFormatting xmlns:xm="http://schemas.microsoft.com/office/excel/2006/main">
          <x14:cfRule type="dataBar" id="{755634CE-FFD0-446C-AAB3-DE369B84F063}">
            <x14:dataBar minLength="0" maxLength="100">
              <x14:cfvo type="percent">
                <xm:f>0</xm:f>
              </x14:cfvo>
              <x14:cfvo type="percent">
                <xm:f>100</xm:f>
              </x14:cfvo>
              <x14:negativeFillColor rgb="FFFF0000"/>
              <x14:axisColor rgb="FF000000"/>
            </x14:dataBar>
          </x14:cfRule>
          <xm:sqref>V5:V16</xm:sqref>
        </x14:conditionalFormatting>
        <x14:conditionalFormatting xmlns:xm="http://schemas.microsoft.com/office/excel/2006/main">
          <x14:cfRule type="dataBar" id="{3C2AF54D-3807-4205-AF9E-ABE84F082058}">
            <x14:dataBar minLength="0" maxLength="100">
              <x14:cfvo type="percent">
                <xm:f>0</xm:f>
              </x14:cfvo>
              <x14:cfvo type="percent">
                <xm:f>100</xm:f>
              </x14:cfvo>
              <x14:negativeFillColor rgb="FFFF0000"/>
              <x14:axisColor rgb="FF000000"/>
            </x14:dataBar>
          </x14:cfRule>
          <xm:sqref>W5:W16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theme="4" tint="-0.249977111117893"/>
  </sheetPr>
  <dimension ref="A1:G16"/>
  <sheetViews>
    <sheetView showGridLines="0" rightToLeft="1" topLeftCell="A4" zoomScale="80" zoomScaleNormal="80" workbookViewId="0">
      <selection activeCell="G20" sqref="G20"/>
    </sheetView>
  </sheetViews>
  <sheetFormatPr defaultColWidth="16.7109375" defaultRowHeight="15" x14ac:dyDescent="0.25"/>
  <cols>
    <col min="1" max="2" width="16.7109375" style="5"/>
    <col min="3" max="3" width="16.7109375" style="5" customWidth="1"/>
    <col min="4" max="16384" width="16.7109375" style="5"/>
  </cols>
  <sheetData>
    <row r="1" spans="1:7" ht="69.75" customHeight="1" x14ac:dyDescent="0.25">
      <c r="A1" s="94" t="s">
        <v>74</v>
      </c>
      <c r="B1" s="95"/>
      <c r="C1" s="95"/>
      <c r="D1" s="95"/>
      <c r="E1" s="96"/>
    </row>
    <row r="2" spans="1:7" ht="26.25" customHeight="1" x14ac:dyDescent="0.25">
      <c r="A2" s="97" t="s">
        <v>0</v>
      </c>
      <c r="B2" s="92" t="s">
        <v>56</v>
      </c>
      <c r="C2" s="73" t="s">
        <v>52</v>
      </c>
      <c r="D2" s="73"/>
      <c r="E2" s="74"/>
    </row>
    <row r="3" spans="1:7" ht="21" customHeight="1" x14ac:dyDescent="0.25">
      <c r="A3" s="97"/>
      <c r="B3" s="92"/>
      <c r="C3" s="92" t="s">
        <v>18</v>
      </c>
      <c r="D3" s="92" t="s">
        <v>48</v>
      </c>
      <c r="E3" s="93" t="s">
        <v>49</v>
      </c>
    </row>
    <row r="4" spans="1:7" ht="16.5" customHeight="1" x14ac:dyDescent="0.25">
      <c r="A4" s="97"/>
      <c r="B4" s="92"/>
      <c r="C4" s="92"/>
      <c r="D4" s="92"/>
      <c r="E4" s="93"/>
    </row>
    <row r="5" spans="1:7" ht="26.45" customHeight="1" x14ac:dyDescent="0.25">
      <c r="A5" s="26">
        <v>1</v>
      </c>
      <c r="B5" s="24" t="s">
        <v>57</v>
      </c>
      <c r="C5" s="25">
        <v>1178049</v>
      </c>
      <c r="D5" s="25">
        <v>4887792</v>
      </c>
      <c r="E5" s="27">
        <v>6065841</v>
      </c>
      <c r="G5" s="14"/>
    </row>
    <row r="6" spans="1:7" ht="26.45" customHeight="1" x14ac:dyDescent="0.25">
      <c r="A6" s="26">
        <v>2</v>
      </c>
      <c r="B6" s="24" t="s">
        <v>58</v>
      </c>
      <c r="C6" s="25">
        <v>1238654</v>
      </c>
      <c r="D6" s="25">
        <v>5050681</v>
      </c>
      <c r="E6" s="27">
        <v>6289335</v>
      </c>
      <c r="G6" s="14"/>
    </row>
    <row r="7" spans="1:7" ht="26.45" customHeight="1" x14ac:dyDescent="0.25">
      <c r="A7" s="26">
        <v>3</v>
      </c>
      <c r="B7" s="24" t="s">
        <v>59</v>
      </c>
      <c r="C7" s="25">
        <v>1223441</v>
      </c>
      <c r="D7" s="25">
        <v>5022116</v>
      </c>
      <c r="E7" s="27">
        <v>6245557</v>
      </c>
      <c r="G7" s="14"/>
    </row>
    <row r="8" spans="1:7" ht="21.75" x14ac:dyDescent="0.25">
      <c r="A8" s="26">
        <v>4</v>
      </c>
      <c r="B8" s="24" t="s">
        <v>60</v>
      </c>
      <c r="C8" s="25">
        <v>1240647</v>
      </c>
      <c r="D8" s="25">
        <v>5092647</v>
      </c>
      <c r="E8" s="27">
        <v>6333294</v>
      </c>
      <c r="G8" s="14"/>
    </row>
    <row r="9" spans="1:7" ht="21.75" x14ac:dyDescent="0.25">
      <c r="A9" s="26">
        <v>5</v>
      </c>
      <c r="B9" s="24" t="s">
        <v>61</v>
      </c>
      <c r="C9" s="25">
        <v>1244502</v>
      </c>
      <c r="D9" s="25">
        <v>5126247</v>
      </c>
      <c r="E9" s="27">
        <v>6370749</v>
      </c>
      <c r="G9" s="14"/>
    </row>
    <row r="10" spans="1:7" ht="21.75" x14ac:dyDescent="0.25">
      <c r="A10" s="26">
        <v>6</v>
      </c>
      <c r="B10" s="24" t="s">
        <v>55</v>
      </c>
      <c r="C10" s="25">
        <v>1249892</v>
      </c>
      <c r="D10" s="25">
        <v>5156805</v>
      </c>
      <c r="E10" s="27">
        <v>6406697</v>
      </c>
      <c r="G10" s="14"/>
    </row>
    <row r="11" spans="1:7" ht="21.75" x14ac:dyDescent="0.25">
      <c r="A11" s="26">
        <v>7</v>
      </c>
      <c r="B11" s="24" t="s">
        <v>62</v>
      </c>
      <c r="C11" s="25">
        <v>1261949</v>
      </c>
      <c r="D11" s="25">
        <v>5208742</v>
      </c>
      <c r="E11" s="27">
        <v>6470691</v>
      </c>
      <c r="G11" s="14"/>
    </row>
    <row r="12" spans="1:7" s="4" customFormat="1" ht="21.75" x14ac:dyDescent="0.25">
      <c r="A12" s="26">
        <v>8</v>
      </c>
      <c r="B12" s="24" t="s">
        <v>63</v>
      </c>
      <c r="C12" s="25">
        <v>1253874</v>
      </c>
      <c r="D12" s="25">
        <v>5201010</v>
      </c>
      <c r="E12" s="27">
        <v>6454884</v>
      </c>
    </row>
    <row r="13" spans="1:7" s="4" customFormat="1" ht="21.75" x14ac:dyDescent="0.25">
      <c r="A13" s="26">
        <v>9</v>
      </c>
      <c r="B13" s="24" t="s">
        <v>64</v>
      </c>
      <c r="C13" s="25">
        <v>1274313</v>
      </c>
      <c r="D13" s="25">
        <v>5274846</v>
      </c>
      <c r="E13" s="27">
        <v>6549159</v>
      </c>
    </row>
    <row r="14" spans="1:7" s="4" customFormat="1" ht="21.75" x14ac:dyDescent="0.25">
      <c r="A14" s="26">
        <v>10</v>
      </c>
      <c r="B14" s="24" t="s">
        <v>65</v>
      </c>
      <c r="C14" s="25">
        <v>1291431</v>
      </c>
      <c r="D14" s="25">
        <v>5352187</v>
      </c>
      <c r="E14" s="27">
        <v>6643618</v>
      </c>
    </row>
    <row r="15" spans="1:7" s="4" customFormat="1" ht="21.75" x14ac:dyDescent="0.25">
      <c r="A15" s="26">
        <v>11</v>
      </c>
      <c r="B15" s="24" t="s">
        <v>66</v>
      </c>
      <c r="C15" s="25">
        <v>1305801</v>
      </c>
      <c r="D15" s="25">
        <v>5382090</v>
      </c>
      <c r="E15" s="27">
        <v>6687891</v>
      </c>
    </row>
    <row r="16" spans="1:7" s="4" customFormat="1" ht="22.5" thickBot="1" x14ac:dyDescent="0.3">
      <c r="A16" s="28">
        <v>12</v>
      </c>
      <c r="B16" s="29" t="s">
        <v>67</v>
      </c>
      <c r="C16" s="25">
        <v>1272642</v>
      </c>
      <c r="D16" s="25">
        <v>5284140</v>
      </c>
      <c r="E16" s="25">
        <v>6556782</v>
      </c>
    </row>
  </sheetData>
  <sheetProtection algorithmName="SHA-512" hashValue="CdFoa5M6lv9/GIvZmaICHbQuJLT5BONpCSUtzjvMzEV5bnk9Gsz0cd0nsEB0WOZxYpepXG/7gSxLbPO46+EL7g==" saltValue="TWMA4/TkVguKDYHbLWbLCA==" spinCount="100000" sheet="1" objects="1" scenarios="1"/>
  <mergeCells count="7">
    <mergeCell ref="C3:C4"/>
    <mergeCell ref="D3:D4"/>
    <mergeCell ref="E3:E4"/>
    <mergeCell ref="A1:E1"/>
    <mergeCell ref="A2:A4"/>
    <mergeCell ref="B2:B4"/>
    <mergeCell ref="C2:E2"/>
  </mergeCells>
  <conditionalFormatting sqref="C5:E11">
    <cfRule type="dataBar" priority="68">
      <dataBar>
        <cfvo type="min"/>
        <cfvo type="max"/>
        <color rgb="FF92D050"/>
      </dataBar>
      <extLst>
        <ext xmlns:x14="http://schemas.microsoft.com/office/spreadsheetml/2009/9/main" uri="{B025F937-C7B1-47D3-B67F-A62EFF666E3E}">
          <x14:id>{50ACEAD6-EBED-4DC3-B193-6F15C33D4487}</x14:id>
        </ext>
      </extLst>
    </cfRule>
  </conditionalFormatting>
  <conditionalFormatting sqref="C14:E15">
    <cfRule type="dataBar" priority="3">
      <dataBar>
        <cfvo type="min"/>
        <cfvo type="max"/>
        <color rgb="FF92D050"/>
      </dataBar>
      <extLst>
        <ext xmlns:x14="http://schemas.microsoft.com/office/spreadsheetml/2009/9/main" uri="{B025F937-C7B1-47D3-B67F-A62EFF666E3E}">
          <x14:id>{10F9E555-5417-4BFC-B301-68CA9711098D}</x14:id>
        </ext>
      </extLst>
    </cfRule>
  </conditionalFormatting>
  <conditionalFormatting sqref="C12:E13">
    <cfRule type="dataBar" priority="2">
      <dataBar>
        <cfvo type="min"/>
        <cfvo type="max"/>
        <color rgb="FF92D050"/>
      </dataBar>
      <extLst>
        <ext xmlns:x14="http://schemas.microsoft.com/office/spreadsheetml/2009/9/main" uri="{B025F937-C7B1-47D3-B67F-A62EFF666E3E}">
          <x14:id>{6FB51CE1-BC13-4C9B-9FD6-0B784629DE9E}</x14:id>
        </ext>
      </extLst>
    </cfRule>
  </conditionalFormatting>
  <conditionalFormatting sqref="C16:E16">
    <cfRule type="dataBar" priority="1">
      <dataBar>
        <cfvo type="min"/>
        <cfvo type="max"/>
        <color rgb="FF92D050"/>
      </dataBar>
      <extLst>
        <ext xmlns:x14="http://schemas.microsoft.com/office/spreadsheetml/2009/9/main" uri="{B025F937-C7B1-47D3-B67F-A62EFF666E3E}">
          <x14:id>{3D6A77D4-F236-43CB-A402-9D528DA53EEE}</x14:id>
        </ext>
      </extLst>
    </cfRule>
  </conditionalFormatting>
  <pageMargins left="0.7" right="0.7" top="0.75" bottom="0.75" header="0.3" footer="0.3"/>
  <pageSetup orientation="portrait" horizontalDpi="1200" verticalDpi="1200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50ACEAD6-EBED-4DC3-B193-6F15C33D4487}">
            <x14:dataBar minLength="0" maxLength="100">
              <x14:cfvo type="autoMin"/>
              <x14:cfvo type="autoMax"/>
              <x14:negativeFillColor rgb="FFFF0000"/>
              <x14:axisColor rgb="FF000000"/>
            </x14:dataBar>
          </x14:cfRule>
          <xm:sqref>C5:E11</xm:sqref>
        </x14:conditionalFormatting>
        <x14:conditionalFormatting xmlns:xm="http://schemas.microsoft.com/office/excel/2006/main">
          <x14:cfRule type="dataBar" id="{10F9E555-5417-4BFC-B301-68CA9711098D}">
            <x14:dataBar minLength="0" maxLength="100">
              <x14:cfvo type="autoMin"/>
              <x14:cfvo type="autoMax"/>
              <x14:negativeFillColor rgb="FFFF0000"/>
              <x14:axisColor rgb="FF000000"/>
            </x14:dataBar>
          </x14:cfRule>
          <xm:sqref>C14:E15</xm:sqref>
        </x14:conditionalFormatting>
        <x14:conditionalFormatting xmlns:xm="http://schemas.microsoft.com/office/excel/2006/main">
          <x14:cfRule type="dataBar" id="{6FB51CE1-BC13-4C9B-9FD6-0B784629DE9E}">
            <x14:dataBar minLength="0" maxLength="100">
              <x14:cfvo type="autoMin"/>
              <x14:cfvo type="autoMax"/>
              <x14:negativeFillColor rgb="FFFF0000"/>
              <x14:axisColor rgb="FF000000"/>
            </x14:dataBar>
          </x14:cfRule>
          <xm:sqref>C12:E13</xm:sqref>
        </x14:conditionalFormatting>
        <x14:conditionalFormatting xmlns:xm="http://schemas.microsoft.com/office/excel/2006/main">
          <x14:cfRule type="dataBar" id="{3D6A77D4-F236-43CB-A402-9D528DA53EEE}">
            <x14:dataBar minLength="0" maxLength="100">
              <x14:cfvo type="autoMin"/>
              <x14:cfvo type="autoMax"/>
              <x14:negativeFillColor rgb="FFFF0000"/>
              <x14:axisColor rgb="FF000000"/>
            </x14:dataBar>
          </x14:cfRule>
          <xm:sqref>C16:E16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>
    <tabColor theme="4" tint="-0.249977111117893"/>
  </sheetPr>
  <dimension ref="A1:E16"/>
  <sheetViews>
    <sheetView showGridLines="0" rightToLeft="1" zoomScale="80" zoomScaleNormal="80" workbookViewId="0">
      <selection activeCell="N9" sqref="N9"/>
    </sheetView>
  </sheetViews>
  <sheetFormatPr defaultColWidth="9.140625" defaultRowHeight="15" x14ac:dyDescent="0.25"/>
  <cols>
    <col min="1" max="1" width="5" style="5" customWidth="1"/>
    <col min="2" max="2" width="32" style="5" customWidth="1"/>
    <col min="3" max="3" width="20.140625" style="5" hidden="1" customWidth="1"/>
    <col min="4" max="4" width="26.85546875" style="5" customWidth="1"/>
    <col min="5" max="5" width="29" style="5" customWidth="1"/>
    <col min="6" max="16384" width="9.140625" style="5"/>
  </cols>
  <sheetData>
    <row r="1" spans="1:5" ht="77.25" customHeight="1" x14ac:dyDescent="0.25">
      <c r="A1" s="98" t="s">
        <v>70</v>
      </c>
      <c r="B1" s="99"/>
      <c r="C1" s="99"/>
      <c r="D1" s="99"/>
      <c r="E1" s="100"/>
    </row>
    <row r="2" spans="1:5" ht="26.25" hidden="1" customHeight="1" x14ac:dyDescent="0.25">
      <c r="A2" s="97" t="s">
        <v>0</v>
      </c>
      <c r="B2" s="92" t="s">
        <v>56</v>
      </c>
      <c r="C2" s="32"/>
      <c r="D2" s="73"/>
      <c r="E2" s="74"/>
    </row>
    <row r="3" spans="1:5" ht="21" customHeight="1" x14ac:dyDescent="0.25">
      <c r="A3" s="97"/>
      <c r="B3" s="92"/>
      <c r="C3" s="92"/>
      <c r="D3" s="92" t="s">
        <v>2</v>
      </c>
      <c r="E3" s="93" t="s">
        <v>4</v>
      </c>
    </row>
    <row r="4" spans="1:5" ht="16.5" customHeight="1" x14ac:dyDescent="0.25">
      <c r="A4" s="97"/>
      <c r="B4" s="92"/>
      <c r="C4" s="92"/>
      <c r="D4" s="92"/>
      <c r="E4" s="93"/>
    </row>
    <row r="5" spans="1:5" ht="27" customHeight="1" x14ac:dyDescent="0.25">
      <c r="A5" s="26">
        <v>1</v>
      </c>
      <c r="B5" s="24" t="s">
        <v>57</v>
      </c>
      <c r="C5" s="30"/>
      <c r="D5" s="25">
        <v>2321</v>
      </c>
      <c r="E5" s="27">
        <v>46106</v>
      </c>
    </row>
    <row r="6" spans="1:5" ht="27" customHeight="1" x14ac:dyDescent="0.25">
      <c r="A6" s="26">
        <v>2</v>
      </c>
      <c r="B6" s="24" t="s">
        <v>58</v>
      </c>
      <c r="C6" s="30"/>
      <c r="D6" s="25">
        <v>3036</v>
      </c>
      <c r="E6" s="27">
        <v>58179</v>
      </c>
    </row>
    <row r="7" spans="1:5" ht="21.75" x14ac:dyDescent="0.25">
      <c r="A7" s="26">
        <v>3</v>
      </c>
      <c r="B7" s="24" t="s">
        <v>59</v>
      </c>
      <c r="C7" s="30"/>
      <c r="D7" s="25">
        <v>1952</v>
      </c>
      <c r="E7" s="27">
        <v>54541</v>
      </c>
    </row>
    <row r="8" spans="1:5" ht="21.75" x14ac:dyDescent="0.25">
      <c r="A8" s="26">
        <v>4</v>
      </c>
      <c r="B8" s="24" t="s">
        <v>60</v>
      </c>
      <c r="C8" s="30"/>
      <c r="D8" s="25">
        <v>1878</v>
      </c>
      <c r="E8" s="27">
        <v>52428</v>
      </c>
    </row>
    <row r="9" spans="1:5" ht="21.75" x14ac:dyDescent="0.25">
      <c r="A9" s="26">
        <v>5</v>
      </c>
      <c r="B9" s="24" t="s">
        <v>61</v>
      </c>
      <c r="C9" s="30"/>
      <c r="D9" s="25">
        <v>1611</v>
      </c>
      <c r="E9" s="27">
        <v>46052</v>
      </c>
    </row>
    <row r="10" spans="1:5" ht="21.75" x14ac:dyDescent="0.25">
      <c r="A10" s="26">
        <v>6</v>
      </c>
      <c r="B10" s="24" t="s">
        <v>55</v>
      </c>
      <c r="C10" s="30"/>
      <c r="D10" s="25">
        <v>1271</v>
      </c>
      <c r="E10" s="27">
        <v>46220</v>
      </c>
    </row>
    <row r="11" spans="1:5" ht="21.75" x14ac:dyDescent="0.25">
      <c r="A11" s="26">
        <v>7</v>
      </c>
      <c r="B11" s="24" t="s">
        <v>62</v>
      </c>
      <c r="C11" s="30"/>
      <c r="D11" s="25">
        <v>1079</v>
      </c>
      <c r="E11" s="27">
        <v>67922</v>
      </c>
    </row>
    <row r="12" spans="1:5" s="4" customFormat="1" ht="21.75" x14ac:dyDescent="0.25">
      <c r="A12" s="26">
        <v>8</v>
      </c>
      <c r="B12" s="24" t="s">
        <v>63</v>
      </c>
      <c r="C12" s="30"/>
      <c r="D12" s="25">
        <v>1436</v>
      </c>
      <c r="E12" s="27">
        <v>54081</v>
      </c>
    </row>
    <row r="13" spans="1:5" s="4" customFormat="1" ht="21.75" x14ac:dyDescent="0.25">
      <c r="A13" s="26">
        <v>9</v>
      </c>
      <c r="B13" s="24" t="s">
        <v>64</v>
      </c>
      <c r="C13" s="30"/>
      <c r="D13" s="25">
        <v>1535</v>
      </c>
      <c r="E13" s="27">
        <v>82690</v>
      </c>
    </row>
    <row r="14" spans="1:5" s="4" customFormat="1" ht="21.75" x14ac:dyDescent="0.25">
      <c r="A14" s="26">
        <v>10</v>
      </c>
      <c r="B14" s="24" t="s">
        <v>65</v>
      </c>
      <c r="C14" s="30"/>
      <c r="D14" s="25">
        <v>1321</v>
      </c>
      <c r="E14" s="27">
        <v>81792</v>
      </c>
    </row>
    <row r="15" spans="1:5" s="4" customFormat="1" ht="21.75" x14ac:dyDescent="0.25">
      <c r="A15" s="26">
        <v>11</v>
      </c>
      <c r="B15" s="24" t="s">
        <v>66</v>
      </c>
      <c r="C15" s="30"/>
      <c r="D15" s="25">
        <v>1246</v>
      </c>
      <c r="E15" s="27">
        <v>86656</v>
      </c>
    </row>
    <row r="16" spans="1:5" s="4" customFormat="1" ht="22.5" thickBot="1" x14ac:dyDescent="0.3">
      <c r="A16" s="28">
        <v>12</v>
      </c>
      <c r="B16" s="29" t="s">
        <v>67</v>
      </c>
      <c r="C16" s="31"/>
      <c r="D16" s="25">
        <v>1198</v>
      </c>
      <c r="E16" s="27">
        <v>82675</v>
      </c>
    </row>
  </sheetData>
  <sheetProtection algorithmName="SHA-512" hashValue="a+kqGIXvSxgpiYkJeu+kTE8tcPCerLJOImP10GcADLV5Kju6vAdxCps2BRgqjeajtAtACD5eLOdPLJ7027X1nA==" saltValue="sYTPRWNNOIxdAhrwWc7yyw==" spinCount="100000" sheet="1" objects="1" scenarios="1"/>
  <mergeCells count="7">
    <mergeCell ref="C3:C4"/>
    <mergeCell ref="A1:E1"/>
    <mergeCell ref="A2:A4"/>
    <mergeCell ref="B2:B4"/>
    <mergeCell ref="D2:E2"/>
    <mergeCell ref="D3:D4"/>
    <mergeCell ref="E3:E4"/>
  </mergeCells>
  <conditionalFormatting sqref="D5:E11">
    <cfRule type="dataBar" priority="69">
      <dataBar>
        <cfvo type="min"/>
        <cfvo type="max"/>
        <color rgb="FF92D050"/>
      </dataBar>
      <extLst>
        <ext xmlns:x14="http://schemas.microsoft.com/office/spreadsheetml/2009/9/main" uri="{B025F937-C7B1-47D3-B67F-A62EFF666E3E}">
          <x14:id>{A67E54DD-9855-43F9-ACB8-917AE3902C9D}</x14:id>
        </ext>
      </extLst>
    </cfRule>
  </conditionalFormatting>
  <conditionalFormatting sqref="D14:E15">
    <cfRule type="dataBar" priority="3">
      <dataBar>
        <cfvo type="min"/>
        <cfvo type="max"/>
        <color rgb="FF92D050"/>
      </dataBar>
      <extLst>
        <ext xmlns:x14="http://schemas.microsoft.com/office/spreadsheetml/2009/9/main" uri="{B025F937-C7B1-47D3-B67F-A62EFF666E3E}">
          <x14:id>{88ABA5E4-3C7B-439A-B06A-04F8D80E9C47}</x14:id>
        </ext>
      </extLst>
    </cfRule>
  </conditionalFormatting>
  <conditionalFormatting sqref="D12:E13">
    <cfRule type="dataBar" priority="2">
      <dataBar>
        <cfvo type="min"/>
        <cfvo type="max"/>
        <color rgb="FF92D050"/>
      </dataBar>
      <extLst>
        <ext xmlns:x14="http://schemas.microsoft.com/office/spreadsheetml/2009/9/main" uri="{B025F937-C7B1-47D3-B67F-A62EFF666E3E}">
          <x14:id>{6B1EDDE4-36F3-4368-8D68-E65F5272E020}</x14:id>
        </ext>
      </extLst>
    </cfRule>
  </conditionalFormatting>
  <conditionalFormatting sqref="D16:E16">
    <cfRule type="dataBar" priority="1">
      <dataBar>
        <cfvo type="min"/>
        <cfvo type="max"/>
        <color rgb="FF92D050"/>
      </dataBar>
      <extLst>
        <ext xmlns:x14="http://schemas.microsoft.com/office/spreadsheetml/2009/9/main" uri="{B025F937-C7B1-47D3-B67F-A62EFF666E3E}">
          <x14:id>{15E78308-E1FE-4441-B841-178C7C704291}</x14:id>
        </ext>
      </extLst>
    </cfRule>
  </conditionalFormatting>
  <pageMargins left="0.7" right="0.7" top="0.75" bottom="0.75" header="0.3" footer="0.3"/>
  <pageSetup orientation="portrait" horizontalDpi="1200" verticalDpi="1200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A67E54DD-9855-43F9-ACB8-917AE3902C9D}">
            <x14:dataBar minLength="0" maxLength="100">
              <x14:cfvo type="autoMin"/>
              <x14:cfvo type="autoMax"/>
              <x14:negativeFillColor rgb="FFFF0000"/>
              <x14:axisColor rgb="FF000000"/>
            </x14:dataBar>
          </x14:cfRule>
          <xm:sqref>D5:E11</xm:sqref>
        </x14:conditionalFormatting>
        <x14:conditionalFormatting xmlns:xm="http://schemas.microsoft.com/office/excel/2006/main">
          <x14:cfRule type="dataBar" id="{88ABA5E4-3C7B-439A-B06A-04F8D80E9C47}">
            <x14:dataBar minLength="0" maxLength="100">
              <x14:cfvo type="autoMin"/>
              <x14:cfvo type="autoMax"/>
              <x14:negativeFillColor rgb="FFFF0000"/>
              <x14:axisColor rgb="FF000000"/>
            </x14:dataBar>
          </x14:cfRule>
          <xm:sqref>D14:E15</xm:sqref>
        </x14:conditionalFormatting>
        <x14:conditionalFormatting xmlns:xm="http://schemas.microsoft.com/office/excel/2006/main">
          <x14:cfRule type="dataBar" id="{6B1EDDE4-36F3-4368-8D68-E65F5272E020}">
            <x14:dataBar minLength="0" maxLength="100">
              <x14:cfvo type="autoMin"/>
              <x14:cfvo type="autoMax"/>
              <x14:negativeFillColor rgb="FFFF0000"/>
              <x14:axisColor rgb="FF000000"/>
            </x14:dataBar>
          </x14:cfRule>
          <xm:sqref>D12:E13</xm:sqref>
        </x14:conditionalFormatting>
        <x14:conditionalFormatting xmlns:xm="http://schemas.microsoft.com/office/excel/2006/main">
          <x14:cfRule type="dataBar" id="{15E78308-E1FE-4441-B841-178C7C704291}">
            <x14:dataBar minLength="0" maxLength="100">
              <x14:cfvo type="autoMin"/>
              <x14:cfvo type="autoMax"/>
              <x14:negativeFillColor rgb="FFFF0000"/>
              <x14:axisColor rgb="FF000000"/>
            </x14:dataBar>
          </x14:cfRule>
          <xm:sqref>D16:E16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theme="3" tint="-0.249977111117893"/>
  </sheetPr>
  <dimension ref="A1:CR64"/>
  <sheetViews>
    <sheetView showGridLines="0" rightToLeft="1" zoomScale="80" zoomScaleNormal="80" workbookViewId="0">
      <pane xSplit="2" ySplit="4" topLeftCell="C5" activePane="bottomRight" state="frozen"/>
      <selection sqref="A1:V1048576"/>
      <selection pane="topRight" sqref="A1:V1048576"/>
      <selection pane="bottomLeft" sqref="A1:V1048576"/>
      <selection pane="bottomRight" activeCell="M19" sqref="M19"/>
    </sheetView>
  </sheetViews>
  <sheetFormatPr defaultColWidth="9.140625" defaultRowHeight="15" x14ac:dyDescent="0.25"/>
  <cols>
    <col min="1" max="1" width="8.28515625" style="5" bestFit="1" customWidth="1"/>
    <col min="2" max="2" width="8.5703125" style="5" bestFit="1" customWidth="1"/>
    <col min="3" max="5" width="13.5703125" style="5" bestFit="1" customWidth="1"/>
    <col min="6" max="6" width="7.7109375" style="5" bestFit="1" customWidth="1"/>
    <col min="7" max="7" width="12.7109375" style="5" bestFit="1" customWidth="1"/>
    <col min="8" max="8" width="9.85546875" style="5" bestFit="1" customWidth="1"/>
    <col min="9" max="9" width="7.7109375" style="5" bestFit="1" customWidth="1"/>
    <col min="10" max="10" width="12.7109375" style="5" bestFit="1" customWidth="1"/>
    <col min="11" max="11" width="9.85546875" style="5" bestFit="1" customWidth="1"/>
    <col min="12" max="12" width="7.7109375" style="5" bestFit="1" customWidth="1"/>
    <col min="13" max="13" width="12.7109375" style="5" bestFit="1" customWidth="1"/>
    <col min="14" max="14" width="8.140625" style="5" bestFit="1" customWidth="1"/>
    <col min="15" max="15" width="7.7109375" style="5" bestFit="1" customWidth="1"/>
    <col min="16" max="16" width="13.5703125" style="5" bestFit="1" customWidth="1"/>
    <col min="17" max="17" width="9.85546875" style="5" bestFit="1" customWidth="1"/>
    <col min="18" max="18" width="7.7109375" style="5" bestFit="1" customWidth="1"/>
    <col min="19" max="19" width="12.7109375" style="5" bestFit="1" customWidth="1"/>
    <col min="20" max="20" width="12" style="5" bestFit="1" customWidth="1"/>
    <col min="21" max="21" width="7.7109375" style="5" bestFit="1" customWidth="1"/>
    <col min="22" max="22" width="12.7109375" style="5" bestFit="1" customWidth="1"/>
    <col min="23" max="23" width="8.140625" style="5" bestFit="1" customWidth="1"/>
    <col min="24" max="24" width="7.7109375" style="5" bestFit="1" customWidth="1"/>
    <col min="25" max="25" width="12.7109375" style="5" bestFit="1" customWidth="1"/>
    <col min="26" max="26" width="10.85546875" style="5" bestFit="1" customWidth="1"/>
    <col min="27" max="27" width="7.7109375" style="5" bestFit="1" customWidth="1"/>
    <col min="28" max="28" width="12.7109375" style="5" bestFit="1" customWidth="1"/>
    <col min="29" max="29" width="8.140625" style="5" bestFit="1" customWidth="1"/>
    <col min="30" max="30" width="7.7109375" style="5" bestFit="1" customWidth="1"/>
    <col min="31" max="31" width="12.7109375" style="5" bestFit="1" customWidth="1"/>
    <col min="32" max="33" width="8.140625" style="5" bestFit="1" customWidth="1"/>
    <col min="34" max="34" width="13.5703125" style="5" bestFit="1" customWidth="1"/>
    <col min="35" max="35" width="9.85546875" style="5" bestFit="1" customWidth="1"/>
    <col min="36" max="36" width="7.7109375" style="5" bestFit="1" customWidth="1"/>
    <col min="37" max="37" width="12.7109375" style="5" bestFit="1" customWidth="1"/>
    <col min="38" max="38" width="8.140625" style="5" bestFit="1" customWidth="1"/>
    <col min="39" max="39" width="7.7109375" style="5" bestFit="1" customWidth="1"/>
    <col min="40" max="40" width="13.5703125" style="5" bestFit="1" customWidth="1"/>
    <col min="41" max="41" width="9.85546875" style="5" bestFit="1" customWidth="1"/>
    <col min="42" max="42" width="7.7109375" style="5" bestFit="1" customWidth="1"/>
    <col min="43" max="43" width="12.7109375" style="5" bestFit="1" customWidth="1"/>
    <col min="44" max="44" width="8.140625" style="5" bestFit="1" customWidth="1"/>
    <col min="45" max="45" width="7.7109375" style="5" bestFit="1" customWidth="1"/>
    <col min="46" max="46" width="12.7109375" style="5" bestFit="1" customWidth="1"/>
    <col min="47" max="47" width="8.140625" style="5" bestFit="1" customWidth="1"/>
    <col min="48" max="48" width="7.7109375" style="5" bestFit="1" customWidth="1"/>
    <col min="49" max="49" width="12.7109375" style="5" bestFit="1" customWidth="1"/>
    <col min="50" max="50" width="8.140625" style="5" bestFit="1" customWidth="1"/>
    <col min="51" max="51" width="7.7109375" style="5" bestFit="1" customWidth="1"/>
    <col min="52" max="52" width="13.5703125" style="5" bestFit="1" customWidth="1"/>
    <col min="53" max="53" width="9.85546875" style="5" bestFit="1" customWidth="1"/>
    <col min="54" max="54" width="7.7109375" style="5" bestFit="1" customWidth="1"/>
    <col min="55" max="55" width="12.7109375" style="5" bestFit="1" customWidth="1"/>
    <col min="56" max="56" width="9.85546875" style="5" bestFit="1" customWidth="1"/>
    <col min="57" max="57" width="7.7109375" style="5" bestFit="1" customWidth="1"/>
    <col min="58" max="58" width="12.7109375" style="5" bestFit="1" customWidth="1"/>
    <col min="59" max="59" width="9.85546875" style="5" bestFit="1" customWidth="1"/>
    <col min="60" max="60" width="7.7109375" style="5" bestFit="1" customWidth="1"/>
    <col min="61" max="61" width="12.7109375" style="5" bestFit="1" customWidth="1"/>
    <col min="62" max="62" width="9.85546875" style="5" bestFit="1" customWidth="1"/>
    <col min="63" max="63" width="7.7109375" style="5" bestFit="1" customWidth="1"/>
    <col min="64" max="64" width="12.7109375" style="5" bestFit="1" customWidth="1"/>
    <col min="65" max="65" width="9.85546875" style="5" bestFit="1" customWidth="1"/>
    <col min="66" max="66" width="7.7109375" style="5" bestFit="1" customWidth="1"/>
    <col min="67" max="67" width="12.7109375" style="5" bestFit="1" customWidth="1"/>
    <col min="68" max="68" width="8.140625" style="5" bestFit="1" customWidth="1"/>
    <col min="69" max="69" width="7.7109375" style="5" bestFit="1" customWidth="1"/>
    <col min="70" max="70" width="12.7109375" style="5" bestFit="1" customWidth="1"/>
    <col min="71" max="71" width="8.140625" style="5" bestFit="1" customWidth="1"/>
    <col min="72" max="72" width="7.7109375" style="5" bestFit="1" customWidth="1"/>
    <col min="73" max="73" width="12.7109375" style="5" bestFit="1" customWidth="1"/>
    <col min="74" max="74" width="8.140625" style="5" bestFit="1" customWidth="1"/>
    <col min="75" max="75" width="7.7109375" style="5" bestFit="1" customWidth="1"/>
    <col min="76" max="76" width="12.7109375" style="5" bestFit="1" customWidth="1"/>
    <col min="77" max="77" width="10.85546875" style="5" bestFit="1" customWidth="1"/>
    <col min="78" max="78" width="7.7109375" style="5" bestFit="1" customWidth="1"/>
    <col min="79" max="79" width="12.7109375" style="5" bestFit="1" customWidth="1"/>
    <col min="80" max="80" width="8.140625" style="5" bestFit="1" customWidth="1"/>
    <col min="81" max="81" width="7.7109375" style="5" bestFit="1" customWidth="1"/>
    <col min="82" max="82" width="12.7109375" style="5" bestFit="1" customWidth="1"/>
    <col min="83" max="83" width="9.85546875" style="5" bestFit="1" customWidth="1"/>
    <col min="84" max="84" width="7.7109375" style="5" bestFit="1" customWidth="1"/>
    <col min="85" max="85" width="12.7109375" style="5" bestFit="1" customWidth="1"/>
    <col min="86" max="86" width="8.140625" style="5" bestFit="1" customWidth="1"/>
    <col min="87" max="87" width="10.85546875" style="5" bestFit="1" customWidth="1"/>
    <col min="88" max="88" width="12.7109375" style="5" bestFit="1" customWidth="1"/>
    <col min="89" max="89" width="9.85546875" style="5" bestFit="1" customWidth="1"/>
    <col min="90" max="90" width="7.7109375" style="5" bestFit="1" customWidth="1"/>
    <col min="91" max="91" width="12.7109375" style="5" bestFit="1" customWidth="1"/>
    <col min="92" max="92" width="8.140625" style="5" bestFit="1" customWidth="1"/>
    <col min="93" max="93" width="7.7109375" style="5" bestFit="1" customWidth="1"/>
    <col min="94" max="94" width="12.7109375" style="5" bestFit="1" customWidth="1"/>
    <col min="95" max="95" width="9.85546875" style="5" bestFit="1" customWidth="1"/>
    <col min="96" max="96" width="14.85546875" style="5" bestFit="1" customWidth="1"/>
    <col min="97" max="16384" width="9.140625" style="5"/>
  </cols>
  <sheetData>
    <row r="1" spans="1:96" ht="57.75" customHeight="1" x14ac:dyDescent="0.25">
      <c r="A1" s="68" t="s">
        <v>71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  <c r="AN1" s="69"/>
      <c r="AO1" s="69"/>
      <c r="AP1" s="69"/>
      <c r="AQ1" s="69"/>
      <c r="AR1" s="69"/>
      <c r="AS1" s="69"/>
      <c r="AT1" s="69"/>
      <c r="AU1" s="69"/>
      <c r="AV1" s="69"/>
      <c r="AW1" s="69"/>
      <c r="AX1" s="69"/>
      <c r="AY1" s="69"/>
      <c r="AZ1" s="69"/>
      <c r="BA1" s="69"/>
      <c r="BB1" s="69"/>
      <c r="BC1" s="69"/>
      <c r="BD1" s="69"/>
      <c r="BE1" s="69"/>
      <c r="BF1" s="69"/>
      <c r="BG1" s="69"/>
      <c r="BH1" s="69"/>
      <c r="BI1" s="69"/>
      <c r="BJ1" s="69"/>
      <c r="BK1" s="69"/>
      <c r="BL1" s="69"/>
      <c r="BM1" s="69"/>
      <c r="BN1" s="69"/>
      <c r="BO1" s="69"/>
      <c r="BP1" s="69"/>
      <c r="BQ1" s="69"/>
      <c r="BR1" s="69"/>
      <c r="BS1" s="69"/>
      <c r="BT1" s="69"/>
      <c r="BU1" s="69"/>
      <c r="BV1" s="69"/>
      <c r="BW1" s="69"/>
      <c r="BX1" s="69"/>
      <c r="BY1" s="69"/>
      <c r="BZ1" s="69"/>
      <c r="CA1" s="69"/>
      <c r="CB1" s="69"/>
      <c r="CC1" s="69"/>
      <c r="CD1" s="69"/>
      <c r="CE1" s="69"/>
      <c r="CF1" s="69"/>
      <c r="CG1" s="69"/>
      <c r="CH1" s="69"/>
      <c r="CI1" s="69"/>
      <c r="CJ1" s="69"/>
      <c r="CK1" s="69"/>
      <c r="CL1" s="69"/>
      <c r="CM1" s="69"/>
      <c r="CN1" s="69"/>
      <c r="CO1" s="69"/>
      <c r="CP1" s="69"/>
      <c r="CQ1" s="69"/>
      <c r="CR1" s="70"/>
    </row>
    <row r="2" spans="1:96" ht="26.25" customHeight="1" x14ac:dyDescent="0.25">
      <c r="A2" s="87" t="s">
        <v>0</v>
      </c>
      <c r="B2" s="88" t="s">
        <v>56</v>
      </c>
      <c r="C2" s="104" t="s">
        <v>18</v>
      </c>
      <c r="D2" s="104"/>
      <c r="E2" s="105"/>
      <c r="F2" s="103" t="s">
        <v>11</v>
      </c>
      <c r="G2" s="104"/>
      <c r="H2" s="105"/>
      <c r="I2" s="103" t="s">
        <v>12</v>
      </c>
      <c r="J2" s="104"/>
      <c r="K2" s="105"/>
      <c r="L2" s="103" t="s">
        <v>13</v>
      </c>
      <c r="M2" s="104"/>
      <c r="N2" s="105"/>
      <c r="O2" s="103" t="s">
        <v>14</v>
      </c>
      <c r="P2" s="104"/>
      <c r="Q2" s="105"/>
      <c r="R2" s="103" t="s">
        <v>15</v>
      </c>
      <c r="S2" s="104"/>
      <c r="T2" s="105"/>
      <c r="U2" s="103" t="s">
        <v>16</v>
      </c>
      <c r="V2" s="104"/>
      <c r="W2" s="105"/>
      <c r="X2" s="103" t="s">
        <v>17</v>
      </c>
      <c r="Y2" s="104"/>
      <c r="Z2" s="105"/>
      <c r="AA2" s="103" t="s">
        <v>19</v>
      </c>
      <c r="AB2" s="104"/>
      <c r="AC2" s="105"/>
      <c r="AD2" s="103" t="s">
        <v>20</v>
      </c>
      <c r="AE2" s="104"/>
      <c r="AF2" s="105"/>
      <c r="AG2" s="103" t="s">
        <v>21</v>
      </c>
      <c r="AH2" s="104"/>
      <c r="AI2" s="105"/>
      <c r="AJ2" s="103" t="s">
        <v>22</v>
      </c>
      <c r="AK2" s="104"/>
      <c r="AL2" s="105"/>
      <c r="AM2" s="103" t="s">
        <v>23</v>
      </c>
      <c r="AN2" s="104"/>
      <c r="AO2" s="105"/>
      <c r="AP2" s="103" t="s">
        <v>24</v>
      </c>
      <c r="AQ2" s="104"/>
      <c r="AR2" s="105"/>
      <c r="AS2" s="103" t="s">
        <v>25</v>
      </c>
      <c r="AT2" s="104"/>
      <c r="AU2" s="105"/>
      <c r="AV2" s="103" t="s">
        <v>26</v>
      </c>
      <c r="AW2" s="104"/>
      <c r="AX2" s="105"/>
      <c r="AY2" s="103" t="s">
        <v>27</v>
      </c>
      <c r="AZ2" s="104"/>
      <c r="BA2" s="105"/>
      <c r="BB2" s="103" t="s">
        <v>28</v>
      </c>
      <c r="BC2" s="104"/>
      <c r="BD2" s="105"/>
      <c r="BE2" s="103" t="s">
        <v>29</v>
      </c>
      <c r="BF2" s="104"/>
      <c r="BG2" s="105"/>
      <c r="BH2" s="103" t="s">
        <v>30</v>
      </c>
      <c r="BI2" s="104"/>
      <c r="BJ2" s="105"/>
      <c r="BK2" s="103" t="s">
        <v>31</v>
      </c>
      <c r="BL2" s="104"/>
      <c r="BM2" s="105"/>
      <c r="BN2" s="103" t="s">
        <v>32</v>
      </c>
      <c r="BO2" s="104"/>
      <c r="BP2" s="105"/>
      <c r="BQ2" s="103" t="s">
        <v>33</v>
      </c>
      <c r="BR2" s="104"/>
      <c r="BS2" s="105"/>
      <c r="BT2" s="103" t="s">
        <v>34</v>
      </c>
      <c r="BU2" s="104"/>
      <c r="BV2" s="105"/>
      <c r="BW2" s="103" t="s">
        <v>35</v>
      </c>
      <c r="BX2" s="104"/>
      <c r="BY2" s="105"/>
      <c r="BZ2" s="103" t="s">
        <v>36</v>
      </c>
      <c r="CA2" s="104"/>
      <c r="CB2" s="105"/>
      <c r="CC2" s="103" t="s">
        <v>37</v>
      </c>
      <c r="CD2" s="104"/>
      <c r="CE2" s="105"/>
      <c r="CF2" s="103" t="s">
        <v>38</v>
      </c>
      <c r="CG2" s="104"/>
      <c r="CH2" s="105"/>
      <c r="CI2" s="103" t="s">
        <v>39</v>
      </c>
      <c r="CJ2" s="104"/>
      <c r="CK2" s="105"/>
      <c r="CL2" s="103" t="s">
        <v>40</v>
      </c>
      <c r="CM2" s="104"/>
      <c r="CN2" s="105"/>
      <c r="CO2" s="103" t="s">
        <v>41</v>
      </c>
      <c r="CP2" s="104"/>
      <c r="CQ2" s="105"/>
      <c r="CR2" s="102" t="s">
        <v>53</v>
      </c>
    </row>
    <row r="3" spans="1:96" ht="21" customHeight="1" x14ac:dyDescent="0.25">
      <c r="A3" s="87"/>
      <c r="B3" s="88"/>
      <c r="C3" s="106" t="s">
        <v>2</v>
      </c>
      <c r="D3" s="84" t="s">
        <v>3</v>
      </c>
      <c r="E3" s="101" t="s">
        <v>4</v>
      </c>
      <c r="F3" s="83" t="s">
        <v>2</v>
      </c>
      <c r="G3" s="84" t="s">
        <v>3</v>
      </c>
      <c r="H3" s="101" t="s">
        <v>4</v>
      </c>
      <c r="I3" s="83" t="s">
        <v>2</v>
      </c>
      <c r="J3" s="84" t="s">
        <v>3</v>
      </c>
      <c r="K3" s="101" t="s">
        <v>4</v>
      </c>
      <c r="L3" s="83" t="s">
        <v>2</v>
      </c>
      <c r="M3" s="84" t="s">
        <v>3</v>
      </c>
      <c r="N3" s="101" t="s">
        <v>4</v>
      </c>
      <c r="O3" s="83" t="s">
        <v>2</v>
      </c>
      <c r="P3" s="84" t="s">
        <v>3</v>
      </c>
      <c r="Q3" s="101" t="s">
        <v>4</v>
      </c>
      <c r="R3" s="83" t="s">
        <v>2</v>
      </c>
      <c r="S3" s="84" t="s">
        <v>3</v>
      </c>
      <c r="T3" s="101" t="s">
        <v>4</v>
      </c>
      <c r="U3" s="83" t="s">
        <v>2</v>
      </c>
      <c r="V3" s="84" t="s">
        <v>3</v>
      </c>
      <c r="W3" s="101" t="s">
        <v>4</v>
      </c>
      <c r="X3" s="83" t="s">
        <v>2</v>
      </c>
      <c r="Y3" s="84" t="s">
        <v>3</v>
      </c>
      <c r="Z3" s="101" t="s">
        <v>4</v>
      </c>
      <c r="AA3" s="83" t="s">
        <v>2</v>
      </c>
      <c r="AB3" s="84" t="s">
        <v>3</v>
      </c>
      <c r="AC3" s="101" t="s">
        <v>4</v>
      </c>
      <c r="AD3" s="83" t="s">
        <v>2</v>
      </c>
      <c r="AE3" s="84" t="s">
        <v>3</v>
      </c>
      <c r="AF3" s="101" t="s">
        <v>4</v>
      </c>
      <c r="AG3" s="83" t="s">
        <v>2</v>
      </c>
      <c r="AH3" s="84" t="s">
        <v>3</v>
      </c>
      <c r="AI3" s="101" t="s">
        <v>4</v>
      </c>
      <c r="AJ3" s="83" t="s">
        <v>2</v>
      </c>
      <c r="AK3" s="84" t="s">
        <v>3</v>
      </c>
      <c r="AL3" s="101" t="s">
        <v>4</v>
      </c>
      <c r="AM3" s="83" t="s">
        <v>2</v>
      </c>
      <c r="AN3" s="84" t="s">
        <v>3</v>
      </c>
      <c r="AO3" s="101" t="s">
        <v>4</v>
      </c>
      <c r="AP3" s="83" t="s">
        <v>2</v>
      </c>
      <c r="AQ3" s="84" t="s">
        <v>3</v>
      </c>
      <c r="AR3" s="101" t="s">
        <v>4</v>
      </c>
      <c r="AS3" s="83" t="s">
        <v>2</v>
      </c>
      <c r="AT3" s="84" t="s">
        <v>3</v>
      </c>
      <c r="AU3" s="101" t="s">
        <v>4</v>
      </c>
      <c r="AV3" s="83" t="s">
        <v>2</v>
      </c>
      <c r="AW3" s="84" t="s">
        <v>3</v>
      </c>
      <c r="AX3" s="101" t="s">
        <v>4</v>
      </c>
      <c r="AY3" s="83" t="s">
        <v>2</v>
      </c>
      <c r="AZ3" s="84" t="s">
        <v>3</v>
      </c>
      <c r="BA3" s="101" t="s">
        <v>4</v>
      </c>
      <c r="BB3" s="83" t="s">
        <v>2</v>
      </c>
      <c r="BC3" s="84" t="s">
        <v>3</v>
      </c>
      <c r="BD3" s="101" t="s">
        <v>4</v>
      </c>
      <c r="BE3" s="83" t="s">
        <v>2</v>
      </c>
      <c r="BF3" s="84" t="s">
        <v>3</v>
      </c>
      <c r="BG3" s="101" t="s">
        <v>4</v>
      </c>
      <c r="BH3" s="83" t="s">
        <v>2</v>
      </c>
      <c r="BI3" s="84" t="s">
        <v>3</v>
      </c>
      <c r="BJ3" s="101" t="s">
        <v>4</v>
      </c>
      <c r="BK3" s="83" t="s">
        <v>2</v>
      </c>
      <c r="BL3" s="84" t="s">
        <v>3</v>
      </c>
      <c r="BM3" s="101" t="s">
        <v>4</v>
      </c>
      <c r="BN3" s="83" t="s">
        <v>2</v>
      </c>
      <c r="BO3" s="84" t="s">
        <v>3</v>
      </c>
      <c r="BP3" s="101" t="s">
        <v>4</v>
      </c>
      <c r="BQ3" s="83" t="s">
        <v>2</v>
      </c>
      <c r="BR3" s="84" t="s">
        <v>3</v>
      </c>
      <c r="BS3" s="101" t="s">
        <v>4</v>
      </c>
      <c r="BT3" s="83" t="s">
        <v>2</v>
      </c>
      <c r="BU3" s="84" t="s">
        <v>3</v>
      </c>
      <c r="BV3" s="101" t="s">
        <v>4</v>
      </c>
      <c r="BW3" s="83" t="s">
        <v>2</v>
      </c>
      <c r="BX3" s="84" t="s">
        <v>3</v>
      </c>
      <c r="BY3" s="101" t="s">
        <v>4</v>
      </c>
      <c r="BZ3" s="83" t="s">
        <v>2</v>
      </c>
      <c r="CA3" s="84" t="s">
        <v>3</v>
      </c>
      <c r="CB3" s="101" t="s">
        <v>4</v>
      </c>
      <c r="CC3" s="83" t="s">
        <v>2</v>
      </c>
      <c r="CD3" s="84" t="s">
        <v>3</v>
      </c>
      <c r="CE3" s="101" t="s">
        <v>4</v>
      </c>
      <c r="CF3" s="83" t="s">
        <v>2</v>
      </c>
      <c r="CG3" s="84" t="s">
        <v>3</v>
      </c>
      <c r="CH3" s="101" t="s">
        <v>4</v>
      </c>
      <c r="CI3" s="83" t="s">
        <v>2</v>
      </c>
      <c r="CJ3" s="84" t="s">
        <v>3</v>
      </c>
      <c r="CK3" s="101" t="s">
        <v>4</v>
      </c>
      <c r="CL3" s="83" t="s">
        <v>2</v>
      </c>
      <c r="CM3" s="84" t="s">
        <v>3</v>
      </c>
      <c r="CN3" s="101" t="s">
        <v>4</v>
      </c>
      <c r="CO3" s="83" t="s">
        <v>2</v>
      </c>
      <c r="CP3" s="84" t="s">
        <v>3</v>
      </c>
      <c r="CQ3" s="101" t="s">
        <v>4</v>
      </c>
      <c r="CR3" s="102"/>
    </row>
    <row r="4" spans="1:96" ht="34.5" customHeight="1" x14ac:dyDescent="0.25">
      <c r="A4" s="87"/>
      <c r="B4" s="88"/>
      <c r="C4" s="106"/>
      <c r="D4" s="84"/>
      <c r="E4" s="101"/>
      <c r="F4" s="83"/>
      <c r="G4" s="84"/>
      <c r="H4" s="101"/>
      <c r="I4" s="83"/>
      <c r="J4" s="84"/>
      <c r="K4" s="101"/>
      <c r="L4" s="83"/>
      <c r="M4" s="84"/>
      <c r="N4" s="101"/>
      <c r="O4" s="83"/>
      <c r="P4" s="84"/>
      <c r="Q4" s="101"/>
      <c r="R4" s="83"/>
      <c r="S4" s="84"/>
      <c r="T4" s="101"/>
      <c r="U4" s="83"/>
      <c r="V4" s="84"/>
      <c r="W4" s="101"/>
      <c r="X4" s="83"/>
      <c r="Y4" s="84"/>
      <c r="Z4" s="101"/>
      <c r="AA4" s="83"/>
      <c r="AB4" s="84"/>
      <c r="AC4" s="101"/>
      <c r="AD4" s="83"/>
      <c r="AE4" s="84"/>
      <c r="AF4" s="101"/>
      <c r="AG4" s="83"/>
      <c r="AH4" s="84"/>
      <c r="AI4" s="101"/>
      <c r="AJ4" s="83"/>
      <c r="AK4" s="84"/>
      <c r="AL4" s="101"/>
      <c r="AM4" s="83"/>
      <c r="AN4" s="84"/>
      <c r="AO4" s="101"/>
      <c r="AP4" s="83"/>
      <c r="AQ4" s="84"/>
      <c r="AR4" s="101"/>
      <c r="AS4" s="83"/>
      <c r="AT4" s="84"/>
      <c r="AU4" s="101"/>
      <c r="AV4" s="83"/>
      <c r="AW4" s="84"/>
      <c r="AX4" s="101"/>
      <c r="AY4" s="83"/>
      <c r="AZ4" s="84"/>
      <c r="BA4" s="101"/>
      <c r="BB4" s="83"/>
      <c r="BC4" s="84"/>
      <c r="BD4" s="101"/>
      <c r="BE4" s="83"/>
      <c r="BF4" s="84"/>
      <c r="BG4" s="101"/>
      <c r="BH4" s="83"/>
      <c r="BI4" s="84"/>
      <c r="BJ4" s="101"/>
      <c r="BK4" s="83"/>
      <c r="BL4" s="84"/>
      <c r="BM4" s="101"/>
      <c r="BN4" s="83"/>
      <c r="BO4" s="84"/>
      <c r="BP4" s="101"/>
      <c r="BQ4" s="83"/>
      <c r="BR4" s="84"/>
      <c r="BS4" s="101"/>
      <c r="BT4" s="83"/>
      <c r="BU4" s="84"/>
      <c r="BV4" s="101"/>
      <c r="BW4" s="83"/>
      <c r="BX4" s="84"/>
      <c r="BY4" s="101"/>
      <c r="BZ4" s="83"/>
      <c r="CA4" s="84"/>
      <c r="CB4" s="101"/>
      <c r="CC4" s="83"/>
      <c r="CD4" s="84"/>
      <c r="CE4" s="101"/>
      <c r="CF4" s="83"/>
      <c r="CG4" s="84"/>
      <c r="CH4" s="101"/>
      <c r="CI4" s="83"/>
      <c r="CJ4" s="84"/>
      <c r="CK4" s="101"/>
      <c r="CL4" s="83"/>
      <c r="CM4" s="84"/>
      <c r="CN4" s="101"/>
      <c r="CO4" s="83"/>
      <c r="CP4" s="84"/>
      <c r="CQ4" s="101"/>
      <c r="CR4" s="102"/>
    </row>
    <row r="5" spans="1:96" ht="26.45" customHeight="1" x14ac:dyDescent="0.25">
      <c r="A5" s="1">
        <v>1</v>
      </c>
      <c r="B5" s="8" t="s">
        <v>57</v>
      </c>
      <c r="C5" s="41">
        <v>114526022</v>
      </c>
      <c r="D5" s="41">
        <v>299382062</v>
      </c>
      <c r="E5" s="43">
        <v>82371910</v>
      </c>
      <c r="F5" s="41">
        <v>380</v>
      </c>
      <c r="G5" s="41">
        <v>53154272</v>
      </c>
      <c r="H5" s="43">
        <v>535116</v>
      </c>
      <c r="I5" s="41">
        <v>287</v>
      </c>
      <c r="J5" s="41">
        <v>44928671</v>
      </c>
      <c r="K5" s="43">
        <v>77345</v>
      </c>
      <c r="L5" s="41">
        <v>447</v>
      </c>
      <c r="M5" s="41">
        <v>18438116</v>
      </c>
      <c r="N5" s="43">
        <v>18696</v>
      </c>
      <c r="O5" s="41">
        <v>5569</v>
      </c>
      <c r="P5" s="41">
        <v>114615264</v>
      </c>
      <c r="Q5" s="43">
        <v>583792</v>
      </c>
      <c r="R5" s="41">
        <v>702</v>
      </c>
      <c r="S5" s="41">
        <v>56637087</v>
      </c>
      <c r="T5" s="43">
        <v>17147106</v>
      </c>
      <c r="U5" s="41">
        <v>573</v>
      </c>
      <c r="V5" s="41">
        <v>11167078</v>
      </c>
      <c r="W5" s="43">
        <v>15872</v>
      </c>
      <c r="X5" s="41">
        <v>161</v>
      </c>
      <c r="Y5" s="41">
        <v>36450679</v>
      </c>
      <c r="Z5" s="43">
        <v>1105874</v>
      </c>
      <c r="AA5" s="41">
        <v>142</v>
      </c>
      <c r="AB5" s="41">
        <v>16743374</v>
      </c>
      <c r="AC5" s="43">
        <v>21465</v>
      </c>
      <c r="AD5" s="41">
        <v>63</v>
      </c>
      <c r="AE5" s="41">
        <v>14243417</v>
      </c>
      <c r="AF5" s="43">
        <v>30680</v>
      </c>
      <c r="AG5" s="41">
        <v>26004</v>
      </c>
      <c r="AH5" s="41">
        <v>129301532</v>
      </c>
      <c r="AI5" s="43">
        <v>568784</v>
      </c>
      <c r="AJ5" s="41">
        <v>217</v>
      </c>
      <c r="AK5" s="41">
        <v>13305629</v>
      </c>
      <c r="AL5" s="43">
        <v>23335</v>
      </c>
      <c r="AM5" s="41">
        <v>608</v>
      </c>
      <c r="AN5" s="41">
        <v>101654279</v>
      </c>
      <c r="AO5" s="43">
        <v>158573</v>
      </c>
      <c r="AP5" s="41">
        <v>5467</v>
      </c>
      <c r="AQ5" s="41">
        <v>15747670</v>
      </c>
      <c r="AR5" s="43">
        <v>47692</v>
      </c>
      <c r="AS5" s="41">
        <v>146</v>
      </c>
      <c r="AT5" s="41">
        <v>13887386</v>
      </c>
      <c r="AU5" s="43">
        <v>49304</v>
      </c>
      <c r="AV5" s="41">
        <v>136</v>
      </c>
      <c r="AW5" s="41">
        <v>48548724</v>
      </c>
      <c r="AX5" s="43">
        <v>40861</v>
      </c>
      <c r="AY5" s="41">
        <v>1430</v>
      </c>
      <c r="AZ5" s="41">
        <v>124785404</v>
      </c>
      <c r="BA5" s="43">
        <v>313240</v>
      </c>
      <c r="BB5" s="41">
        <v>122</v>
      </c>
      <c r="BC5" s="41">
        <v>22964779</v>
      </c>
      <c r="BD5" s="43">
        <v>89603</v>
      </c>
      <c r="BE5" s="41">
        <v>5851</v>
      </c>
      <c r="BF5" s="41">
        <v>26062918</v>
      </c>
      <c r="BG5" s="43">
        <v>99022</v>
      </c>
      <c r="BH5" s="41">
        <v>455</v>
      </c>
      <c r="BI5" s="41">
        <v>25055315</v>
      </c>
      <c r="BJ5" s="43">
        <v>58282</v>
      </c>
      <c r="BK5" s="41">
        <v>2416</v>
      </c>
      <c r="BL5" s="41">
        <v>69319127</v>
      </c>
      <c r="BM5" s="43">
        <v>102741</v>
      </c>
      <c r="BN5" s="41">
        <v>503</v>
      </c>
      <c r="BO5" s="41">
        <v>25717637</v>
      </c>
      <c r="BP5" s="43">
        <v>87969</v>
      </c>
      <c r="BQ5" s="41">
        <v>133</v>
      </c>
      <c r="BR5" s="41">
        <v>16699825</v>
      </c>
      <c r="BS5" s="43">
        <v>13028</v>
      </c>
      <c r="BT5" s="41">
        <v>556</v>
      </c>
      <c r="BU5" s="41">
        <v>30024111</v>
      </c>
      <c r="BV5" s="43">
        <v>30305</v>
      </c>
      <c r="BW5" s="41">
        <v>4055</v>
      </c>
      <c r="BX5" s="41">
        <v>44751112</v>
      </c>
      <c r="BY5" s="43">
        <v>471513</v>
      </c>
      <c r="BZ5" s="41">
        <v>373</v>
      </c>
      <c r="CA5" s="41">
        <v>23662437</v>
      </c>
      <c r="CB5" s="43">
        <v>24608</v>
      </c>
      <c r="CC5" s="41">
        <v>896</v>
      </c>
      <c r="CD5" s="41">
        <v>65784872</v>
      </c>
      <c r="CE5" s="43">
        <v>141162</v>
      </c>
      <c r="CF5" s="41">
        <v>277</v>
      </c>
      <c r="CG5" s="41">
        <v>25116900</v>
      </c>
      <c r="CH5" s="43">
        <v>50848</v>
      </c>
      <c r="CI5" s="41">
        <v>3040675</v>
      </c>
      <c r="CJ5" s="41">
        <v>59427989</v>
      </c>
      <c r="CK5" s="43">
        <v>284828</v>
      </c>
      <c r="CL5" s="41">
        <v>489</v>
      </c>
      <c r="CM5" s="41">
        <v>26354851</v>
      </c>
      <c r="CN5" s="43">
        <v>62790</v>
      </c>
      <c r="CO5" s="41">
        <v>448</v>
      </c>
      <c r="CP5" s="41">
        <v>30540299</v>
      </c>
      <c r="CQ5" s="43">
        <v>87950</v>
      </c>
      <c r="CR5" s="42">
        <v>1826812713</v>
      </c>
    </row>
    <row r="6" spans="1:96" ht="26.45" customHeight="1" x14ac:dyDescent="0.25">
      <c r="A6" s="1">
        <v>2</v>
      </c>
      <c r="B6" s="8" t="s">
        <v>58</v>
      </c>
      <c r="C6" s="9">
        <v>127080186</v>
      </c>
      <c r="D6" s="9">
        <v>404075932</v>
      </c>
      <c r="E6" s="16">
        <v>101610684</v>
      </c>
      <c r="F6" s="9">
        <v>635</v>
      </c>
      <c r="G6" s="9">
        <v>62172778</v>
      </c>
      <c r="H6" s="16">
        <v>592804</v>
      </c>
      <c r="I6" s="9">
        <v>285</v>
      </c>
      <c r="J6" s="9">
        <v>50940934</v>
      </c>
      <c r="K6" s="16">
        <v>77085</v>
      </c>
      <c r="L6" s="9">
        <v>622</v>
      </c>
      <c r="M6" s="9">
        <v>20143253</v>
      </c>
      <c r="N6" s="16">
        <v>32412</v>
      </c>
      <c r="O6" s="9">
        <v>5523</v>
      </c>
      <c r="P6" s="9">
        <v>135281829</v>
      </c>
      <c r="Q6" s="16">
        <v>700204</v>
      </c>
      <c r="R6" s="9">
        <v>767</v>
      </c>
      <c r="S6" s="9">
        <v>75365499</v>
      </c>
      <c r="T6" s="16">
        <v>19621554</v>
      </c>
      <c r="U6" s="9">
        <v>835</v>
      </c>
      <c r="V6" s="9">
        <v>13548165</v>
      </c>
      <c r="W6" s="16">
        <v>22357</v>
      </c>
      <c r="X6" s="9">
        <v>237</v>
      </c>
      <c r="Y6" s="9">
        <v>34679821</v>
      </c>
      <c r="Z6" s="16">
        <v>1834809</v>
      </c>
      <c r="AA6" s="9">
        <v>224</v>
      </c>
      <c r="AB6" s="9">
        <v>20896355</v>
      </c>
      <c r="AC6" s="16">
        <v>26272</v>
      </c>
      <c r="AD6" s="9">
        <v>73</v>
      </c>
      <c r="AE6" s="9">
        <v>15470042</v>
      </c>
      <c r="AF6" s="16">
        <v>46962</v>
      </c>
      <c r="AG6" s="9">
        <v>24961</v>
      </c>
      <c r="AH6" s="9">
        <v>144824422</v>
      </c>
      <c r="AI6" s="16">
        <v>741987</v>
      </c>
      <c r="AJ6" s="9">
        <v>164</v>
      </c>
      <c r="AK6" s="9">
        <v>15538494</v>
      </c>
      <c r="AL6" s="16">
        <v>36753</v>
      </c>
      <c r="AM6" s="9">
        <v>817</v>
      </c>
      <c r="AN6" s="9">
        <v>111956125</v>
      </c>
      <c r="AO6" s="16">
        <v>231658</v>
      </c>
      <c r="AP6" s="9">
        <v>6600</v>
      </c>
      <c r="AQ6" s="9">
        <v>19448265</v>
      </c>
      <c r="AR6" s="16">
        <v>111059</v>
      </c>
      <c r="AS6" s="9">
        <v>167</v>
      </c>
      <c r="AT6" s="9">
        <v>16710024</v>
      </c>
      <c r="AU6" s="16">
        <v>101524</v>
      </c>
      <c r="AV6" s="9">
        <v>164</v>
      </c>
      <c r="AW6" s="9">
        <v>51473225</v>
      </c>
      <c r="AX6" s="16">
        <v>59231</v>
      </c>
      <c r="AY6" s="9">
        <v>2079</v>
      </c>
      <c r="AZ6" s="9">
        <v>143467691</v>
      </c>
      <c r="BA6" s="16">
        <v>382874</v>
      </c>
      <c r="BB6" s="9">
        <v>238</v>
      </c>
      <c r="BC6" s="9">
        <v>29025921</v>
      </c>
      <c r="BD6" s="16">
        <v>101296</v>
      </c>
      <c r="BE6" s="9">
        <v>7523</v>
      </c>
      <c r="BF6" s="9">
        <v>30034186</v>
      </c>
      <c r="BG6" s="16">
        <v>115062</v>
      </c>
      <c r="BH6" s="9">
        <v>638</v>
      </c>
      <c r="BI6" s="9">
        <v>28442040</v>
      </c>
      <c r="BJ6" s="16">
        <v>102205</v>
      </c>
      <c r="BK6" s="9">
        <v>3356</v>
      </c>
      <c r="BL6" s="9">
        <v>81475969</v>
      </c>
      <c r="BM6" s="16">
        <v>150210</v>
      </c>
      <c r="BN6" s="9">
        <v>896</v>
      </c>
      <c r="BO6" s="9">
        <v>31177190</v>
      </c>
      <c r="BP6" s="16">
        <v>48511</v>
      </c>
      <c r="BQ6" s="9">
        <v>191</v>
      </c>
      <c r="BR6" s="9">
        <v>18559513</v>
      </c>
      <c r="BS6" s="16">
        <v>26202</v>
      </c>
      <c r="BT6" s="9">
        <v>2942</v>
      </c>
      <c r="BU6" s="9">
        <v>33776017</v>
      </c>
      <c r="BV6" s="16">
        <v>48441</v>
      </c>
      <c r="BW6" s="9">
        <v>4078</v>
      </c>
      <c r="BX6" s="9">
        <v>44211967</v>
      </c>
      <c r="BY6" s="16">
        <v>371881</v>
      </c>
      <c r="BZ6" s="9">
        <v>621</v>
      </c>
      <c r="CA6" s="9">
        <v>29069881</v>
      </c>
      <c r="CB6" s="16">
        <v>39620</v>
      </c>
      <c r="CC6" s="9">
        <v>1089</v>
      </c>
      <c r="CD6" s="9">
        <v>71480973</v>
      </c>
      <c r="CE6" s="16">
        <v>186753</v>
      </c>
      <c r="CF6" s="9">
        <v>394</v>
      </c>
      <c r="CG6" s="9">
        <v>30809384</v>
      </c>
      <c r="CH6" s="16">
        <v>73869</v>
      </c>
      <c r="CI6" s="9">
        <v>3412779</v>
      </c>
      <c r="CJ6" s="9">
        <v>55293458</v>
      </c>
      <c r="CK6" s="16">
        <v>288054</v>
      </c>
      <c r="CL6" s="9">
        <v>773</v>
      </c>
      <c r="CM6" s="9">
        <v>31900561</v>
      </c>
      <c r="CN6" s="16">
        <v>99274</v>
      </c>
      <c r="CO6" s="9">
        <v>632</v>
      </c>
      <c r="CP6" s="9">
        <v>33830232</v>
      </c>
      <c r="CQ6" s="16">
        <v>127696</v>
      </c>
      <c r="CR6" s="10">
        <v>2143649938</v>
      </c>
    </row>
    <row r="7" spans="1:96" ht="26.45" customHeight="1" x14ac:dyDescent="0.25">
      <c r="A7" s="1">
        <v>3</v>
      </c>
      <c r="B7" s="8" t="s">
        <v>59</v>
      </c>
      <c r="C7" s="48">
        <v>131919438</v>
      </c>
      <c r="D7" s="48">
        <v>398875462</v>
      </c>
      <c r="E7" s="50">
        <v>102011408</v>
      </c>
      <c r="F7" s="48">
        <v>853</v>
      </c>
      <c r="G7" s="48">
        <v>65516611</v>
      </c>
      <c r="H7" s="50">
        <v>636039</v>
      </c>
      <c r="I7" s="48">
        <v>496</v>
      </c>
      <c r="J7" s="48">
        <v>53750145</v>
      </c>
      <c r="K7" s="50">
        <v>89608</v>
      </c>
      <c r="L7" s="48">
        <v>973</v>
      </c>
      <c r="M7" s="48">
        <v>22783366</v>
      </c>
      <c r="N7" s="50">
        <v>38515</v>
      </c>
      <c r="O7" s="48">
        <v>7585</v>
      </c>
      <c r="P7" s="48">
        <v>138139648</v>
      </c>
      <c r="Q7" s="50">
        <v>717504</v>
      </c>
      <c r="R7" s="48">
        <v>1201</v>
      </c>
      <c r="S7" s="48">
        <v>77468273</v>
      </c>
      <c r="T7" s="50">
        <v>17675299</v>
      </c>
      <c r="U7" s="48">
        <v>984</v>
      </c>
      <c r="V7" s="48">
        <v>13815098</v>
      </c>
      <c r="W7" s="50">
        <v>19969</v>
      </c>
      <c r="X7" s="48">
        <v>212</v>
      </c>
      <c r="Y7" s="48">
        <v>33042729</v>
      </c>
      <c r="Z7" s="50">
        <v>1467745</v>
      </c>
      <c r="AA7" s="48">
        <v>324</v>
      </c>
      <c r="AB7" s="48">
        <v>22479490</v>
      </c>
      <c r="AC7" s="50">
        <v>23233</v>
      </c>
      <c r="AD7" s="48">
        <v>72</v>
      </c>
      <c r="AE7" s="48">
        <v>15897252</v>
      </c>
      <c r="AF7" s="50">
        <v>42821</v>
      </c>
      <c r="AG7" s="48">
        <v>39460</v>
      </c>
      <c r="AH7" s="48">
        <v>153094225</v>
      </c>
      <c r="AI7" s="50">
        <v>737802</v>
      </c>
      <c r="AJ7" s="48">
        <v>107</v>
      </c>
      <c r="AK7" s="48">
        <v>16350767</v>
      </c>
      <c r="AL7" s="50">
        <v>25441</v>
      </c>
      <c r="AM7" s="48">
        <v>1059</v>
      </c>
      <c r="AN7" s="48">
        <v>110853078</v>
      </c>
      <c r="AO7" s="50">
        <v>200687</v>
      </c>
      <c r="AP7" s="48">
        <v>7702</v>
      </c>
      <c r="AQ7" s="48">
        <v>20814483</v>
      </c>
      <c r="AR7" s="50">
        <v>101682</v>
      </c>
      <c r="AS7" s="48">
        <v>168</v>
      </c>
      <c r="AT7" s="48">
        <v>17364674</v>
      </c>
      <c r="AU7" s="50">
        <v>95993</v>
      </c>
      <c r="AV7" s="48">
        <v>177</v>
      </c>
      <c r="AW7" s="48">
        <v>51406570</v>
      </c>
      <c r="AX7" s="50">
        <v>53159</v>
      </c>
      <c r="AY7" s="48">
        <v>3119</v>
      </c>
      <c r="AZ7" s="48">
        <v>146306446</v>
      </c>
      <c r="BA7" s="50">
        <v>406148</v>
      </c>
      <c r="BB7" s="48">
        <v>312</v>
      </c>
      <c r="BC7" s="48">
        <v>30855272</v>
      </c>
      <c r="BD7" s="50">
        <v>113612</v>
      </c>
      <c r="BE7" s="48">
        <v>6051</v>
      </c>
      <c r="BF7" s="48">
        <v>30493979</v>
      </c>
      <c r="BG7" s="50">
        <v>168086</v>
      </c>
      <c r="BH7" s="48">
        <v>1027</v>
      </c>
      <c r="BI7" s="48">
        <v>29832711</v>
      </c>
      <c r="BJ7" s="50">
        <v>103895</v>
      </c>
      <c r="BK7" s="48">
        <v>4640</v>
      </c>
      <c r="BL7" s="48">
        <v>81895363</v>
      </c>
      <c r="BM7" s="50">
        <v>129172</v>
      </c>
      <c r="BN7" s="48">
        <v>1548</v>
      </c>
      <c r="BO7" s="48">
        <v>32178483</v>
      </c>
      <c r="BP7" s="50">
        <v>41111</v>
      </c>
      <c r="BQ7" s="48">
        <v>245</v>
      </c>
      <c r="BR7" s="48">
        <v>19245749</v>
      </c>
      <c r="BS7" s="50">
        <v>20805</v>
      </c>
      <c r="BT7" s="48">
        <v>4820</v>
      </c>
      <c r="BU7" s="48">
        <v>35616861</v>
      </c>
      <c r="BV7" s="50">
        <v>48996</v>
      </c>
      <c r="BW7" s="48">
        <v>4500</v>
      </c>
      <c r="BX7" s="48">
        <v>50239053</v>
      </c>
      <c r="BY7" s="50">
        <v>1441852</v>
      </c>
      <c r="BZ7" s="48">
        <v>887</v>
      </c>
      <c r="CA7" s="48">
        <v>30948199</v>
      </c>
      <c r="CB7" s="50">
        <v>38182</v>
      </c>
      <c r="CC7" s="48">
        <v>1856</v>
      </c>
      <c r="CD7" s="48">
        <v>80092644</v>
      </c>
      <c r="CE7" s="50">
        <v>184599</v>
      </c>
      <c r="CF7" s="48">
        <v>463</v>
      </c>
      <c r="CG7" s="48">
        <v>32758233</v>
      </c>
      <c r="CH7" s="50">
        <v>68505</v>
      </c>
      <c r="CI7" s="48">
        <v>3712365</v>
      </c>
      <c r="CJ7" s="48">
        <v>53812004</v>
      </c>
      <c r="CK7" s="50">
        <v>411115</v>
      </c>
      <c r="CL7" s="48">
        <v>1956</v>
      </c>
      <c r="CM7" s="48">
        <v>34529071</v>
      </c>
      <c r="CN7" s="50">
        <v>82614</v>
      </c>
      <c r="CO7" s="48">
        <v>752</v>
      </c>
      <c r="CP7" s="48">
        <v>33284000</v>
      </c>
      <c r="CQ7" s="50">
        <v>115555</v>
      </c>
      <c r="CR7" s="49">
        <v>2196776443</v>
      </c>
    </row>
    <row r="8" spans="1:96" ht="21.75" x14ac:dyDescent="0.25">
      <c r="A8" s="1">
        <v>4</v>
      </c>
      <c r="B8" s="8" t="s">
        <v>60</v>
      </c>
      <c r="C8" s="51">
        <v>137163492</v>
      </c>
      <c r="D8" s="51">
        <v>430033819</v>
      </c>
      <c r="E8" s="54">
        <v>111025581</v>
      </c>
      <c r="F8" s="51">
        <v>544</v>
      </c>
      <c r="G8" s="51">
        <v>70332299</v>
      </c>
      <c r="H8" s="54">
        <v>450306</v>
      </c>
      <c r="I8" s="51">
        <v>390</v>
      </c>
      <c r="J8" s="51">
        <v>55925647</v>
      </c>
      <c r="K8" s="54">
        <v>78295</v>
      </c>
      <c r="L8" s="51">
        <v>539</v>
      </c>
      <c r="M8" s="51">
        <v>24838045</v>
      </c>
      <c r="N8" s="54">
        <v>34468</v>
      </c>
      <c r="O8" s="51">
        <v>5334</v>
      </c>
      <c r="P8" s="51">
        <v>148707301</v>
      </c>
      <c r="Q8" s="54">
        <v>671610</v>
      </c>
      <c r="R8" s="51">
        <v>956</v>
      </c>
      <c r="S8" s="51">
        <v>82141144</v>
      </c>
      <c r="T8" s="54">
        <v>18703450</v>
      </c>
      <c r="U8" s="51">
        <v>765</v>
      </c>
      <c r="V8" s="51">
        <v>14411610</v>
      </c>
      <c r="W8" s="54">
        <v>14084</v>
      </c>
      <c r="X8" s="51">
        <v>245</v>
      </c>
      <c r="Y8" s="51">
        <v>34377756</v>
      </c>
      <c r="Z8" s="54">
        <v>858085</v>
      </c>
      <c r="AA8" s="51">
        <v>201</v>
      </c>
      <c r="AB8" s="51">
        <v>24308907</v>
      </c>
      <c r="AC8" s="54">
        <v>15689</v>
      </c>
      <c r="AD8" s="51">
        <v>30</v>
      </c>
      <c r="AE8" s="51">
        <v>17202888</v>
      </c>
      <c r="AF8" s="54">
        <v>27556</v>
      </c>
      <c r="AG8" s="51">
        <v>26139</v>
      </c>
      <c r="AH8" s="51">
        <v>170535716</v>
      </c>
      <c r="AI8" s="54">
        <v>758600</v>
      </c>
      <c r="AJ8" s="51">
        <v>151</v>
      </c>
      <c r="AK8" s="51">
        <v>17641985</v>
      </c>
      <c r="AL8" s="54">
        <v>22965</v>
      </c>
      <c r="AM8" s="51">
        <v>689</v>
      </c>
      <c r="AN8" s="51">
        <v>114826456</v>
      </c>
      <c r="AO8" s="54">
        <v>220463</v>
      </c>
      <c r="AP8" s="51">
        <v>13378</v>
      </c>
      <c r="AQ8" s="51">
        <v>22134187</v>
      </c>
      <c r="AR8" s="54">
        <v>86773</v>
      </c>
      <c r="AS8" s="51">
        <v>100</v>
      </c>
      <c r="AT8" s="51">
        <v>18667839</v>
      </c>
      <c r="AU8" s="54">
        <v>47101</v>
      </c>
      <c r="AV8" s="51">
        <v>142</v>
      </c>
      <c r="AW8" s="51">
        <v>52641927</v>
      </c>
      <c r="AX8" s="54">
        <v>21865</v>
      </c>
      <c r="AY8" s="51">
        <v>2509</v>
      </c>
      <c r="AZ8" s="51">
        <v>157903722</v>
      </c>
      <c r="BA8" s="54">
        <v>349789</v>
      </c>
      <c r="BB8" s="51">
        <v>206</v>
      </c>
      <c r="BC8" s="51">
        <v>32421141</v>
      </c>
      <c r="BD8" s="54">
        <v>93083</v>
      </c>
      <c r="BE8" s="51">
        <v>6812</v>
      </c>
      <c r="BF8" s="51">
        <v>33061077</v>
      </c>
      <c r="BG8" s="54">
        <v>135601</v>
      </c>
      <c r="BH8" s="51">
        <v>730</v>
      </c>
      <c r="BI8" s="51">
        <v>30980768</v>
      </c>
      <c r="BJ8" s="54">
        <v>97351</v>
      </c>
      <c r="BK8" s="51">
        <v>3514</v>
      </c>
      <c r="BL8" s="51">
        <v>87619524</v>
      </c>
      <c r="BM8" s="54">
        <v>102326</v>
      </c>
      <c r="BN8" s="51">
        <v>923</v>
      </c>
      <c r="BO8" s="51">
        <v>34061609</v>
      </c>
      <c r="BP8" s="54">
        <v>39386</v>
      </c>
      <c r="BQ8" s="51">
        <v>176</v>
      </c>
      <c r="BR8" s="51">
        <v>20436171</v>
      </c>
      <c r="BS8" s="54">
        <v>18971</v>
      </c>
      <c r="BT8" s="51">
        <v>5116</v>
      </c>
      <c r="BU8" s="51">
        <v>37417782</v>
      </c>
      <c r="BV8" s="54">
        <v>59585</v>
      </c>
      <c r="BW8" s="51">
        <v>4613</v>
      </c>
      <c r="BX8" s="51">
        <v>51365025</v>
      </c>
      <c r="BY8" s="54">
        <v>1796384</v>
      </c>
      <c r="BZ8" s="51">
        <v>589</v>
      </c>
      <c r="CA8" s="51">
        <v>33137799</v>
      </c>
      <c r="CB8" s="54">
        <v>22738</v>
      </c>
      <c r="CC8" s="51">
        <v>1267</v>
      </c>
      <c r="CD8" s="51">
        <v>83416941</v>
      </c>
      <c r="CE8" s="54">
        <v>185941</v>
      </c>
      <c r="CF8" s="51">
        <v>397</v>
      </c>
      <c r="CG8" s="51">
        <v>34910114</v>
      </c>
      <c r="CH8" s="54">
        <v>55191</v>
      </c>
      <c r="CI8" s="51">
        <v>3868264</v>
      </c>
      <c r="CJ8" s="51">
        <v>54926634</v>
      </c>
      <c r="CK8" s="54">
        <v>763650</v>
      </c>
      <c r="CL8" s="51">
        <v>1230</v>
      </c>
      <c r="CM8" s="51">
        <v>36612463</v>
      </c>
      <c r="CN8" s="54">
        <v>51713</v>
      </c>
      <c r="CO8" s="51">
        <v>591</v>
      </c>
      <c r="CP8" s="51">
        <v>36461664</v>
      </c>
      <c r="CQ8" s="54">
        <v>86769</v>
      </c>
      <c r="CR8" s="52">
        <v>2341465361</v>
      </c>
    </row>
    <row r="9" spans="1:96" ht="21.75" x14ac:dyDescent="0.25">
      <c r="A9" s="1">
        <v>5</v>
      </c>
      <c r="B9" s="8" t="s">
        <v>61</v>
      </c>
      <c r="C9" s="55">
        <v>139043226</v>
      </c>
      <c r="D9" s="55">
        <v>426830699</v>
      </c>
      <c r="E9" s="58">
        <v>109932413</v>
      </c>
      <c r="F9" s="55">
        <v>651</v>
      </c>
      <c r="G9" s="55">
        <v>71525987</v>
      </c>
      <c r="H9" s="58">
        <v>338211</v>
      </c>
      <c r="I9" s="55">
        <v>331</v>
      </c>
      <c r="J9" s="55">
        <v>56312335</v>
      </c>
      <c r="K9" s="58">
        <v>67981</v>
      </c>
      <c r="L9" s="55">
        <v>719</v>
      </c>
      <c r="M9" s="55">
        <v>26391963</v>
      </c>
      <c r="N9" s="58">
        <v>30457</v>
      </c>
      <c r="O9" s="55">
        <v>5163</v>
      </c>
      <c r="P9" s="55">
        <v>149857691</v>
      </c>
      <c r="Q9" s="58">
        <v>641834</v>
      </c>
      <c r="R9" s="55">
        <v>1266</v>
      </c>
      <c r="S9" s="55">
        <v>81832189</v>
      </c>
      <c r="T9" s="58">
        <v>20282747</v>
      </c>
      <c r="U9" s="55">
        <v>1137</v>
      </c>
      <c r="V9" s="55">
        <v>14240046</v>
      </c>
      <c r="W9" s="58">
        <v>9770</v>
      </c>
      <c r="X9" s="55">
        <v>184</v>
      </c>
      <c r="Y9" s="55">
        <v>33325854</v>
      </c>
      <c r="Z9" s="58">
        <v>29850</v>
      </c>
      <c r="AA9" s="55">
        <v>284</v>
      </c>
      <c r="AB9" s="55">
        <v>24787657</v>
      </c>
      <c r="AC9" s="58">
        <v>14123</v>
      </c>
      <c r="AD9" s="55">
        <v>14</v>
      </c>
      <c r="AE9" s="55">
        <v>17207741</v>
      </c>
      <c r="AF9" s="58">
        <v>23526</v>
      </c>
      <c r="AG9" s="55">
        <v>30996</v>
      </c>
      <c r="AH9" s="55">
        <v>175474438</v>
      </c>
      <c r="AI9" s="58">
        <v>752673</v>
      </c>
      <c r="AJ9" s="55">
        <v>140</v>
      </c>
      <c r="AK9" s="55">
        <v>17909978</v>
      </c>
      <c r="AL9" s="58">
        <v>27739</v>
      </c>
      <c r="AM9" s="55">
        <v>766</v>
      </c>
      <c r="AN9" s="55">
        <v>113770596</v>
      </c>
      <c r="AO9" s="58">
        <v>185094</v>
      </c>
      <c r="AP9" s="55">
        <v>8700</v>
      </c>
      <c r="AQ9" s="55">
        <v>22241225</v>
      </c>
      <c r="AR9" s="58">
        <v>55194</v>
      </c>
      <c r="AS9" s="55">
        <v>204</v>
      </c>
      <c r="AT9" s="55">
        <v>18733474</v>
      </c>
      <c r="AU9" s="58">
        <v>32088</v>
      </c>
      <c r="AV9" s="55">
        <v>127</v>
      </c>
      <c r="AW9" s="55">
        <v>52285467</v>
      </c>
      <c r="AX9" s="58">
        <v>15032</v>
      </c>
      <c r="AY9" s="55">
        <v>2670</v>
      </c>
      <c r="AZ9" s="55">
        <v>158370163</v>
      </c>
      <c r="BA9" s="58">
        <v>304842</v>
      </c>
      <c r="BB9" s="55">
        <v>253</v>
      </c>
      <c r="BC9" s="55">
        <v>32311895</v>
      </c>
      <c r="BD9" s="58">
        <v>77046</v>
      </c>
      <c r="BE9" s="55">
        <v>11811</v>
      </c>
      <c r="BF9" s="55">
        <v>33389760</v>
      </c>
      <c r="BG9" s="58">
        <v>133249</v>
      </c>
      <c r="BH9" s="55">
        <v>651</v>
      </c>
      <c r="BI9" s="55">
        <v>31323974</v>
      </c>
      <c r="BJ9" s="58">
        <v>90999</v>
      </c>
      <c r="BK9" s="55">
        <v>3744</v>
      </c>
      <c r="BL9" s="55">
        <v>86407944</v>
      </c>
      <c r="BM9" s="58">
        <v>72962</v>
      </c>
      <c r="BN9" s="55">
        <v>1085</v>
      </c>
      <c r="BO9" s="55">
        <v>34581013</v>
      </c>
      <c r="BP9" s="58">
        <v>31668</v>
      </c>
      <c r="BQ9" s="55">
        <v>205</v>
      </c>
      <c r="BR9" s="55">
        <v>20708216</v>
      </c>
      <c r="BS9" s="58">
        <v>14964</v>
      </c>
      <c r="BT9" s="55">
        <v>5616</v>
      </c>
      <c r="BU9" s="55">
        <v>38438493</v>
      </c>
      <c r="BV9" s="58">
        <v>29364</v>
      </c>
      <c r="BW9" s="55">
        <v>4880</v>
      </c>
      <c r="BX9" s="55">
        <v>55090632</v>
      </c>
      <c r="BY9" s="58">
        <v>1743223</v>
      </c>
      <c r="BZ9" s="55">
        <v>721</v>
      </c>
      <c r="CA9" s="55">
        <v>33956337</v>
      </c>
      <c r="CB9" s="58">
        <v>15953</v>
      </c>
      <c r="CC9" s="55">
        <v>1440</v>
      </c>
      <c r="CD9" s="55">
        <v>87464442</v>
      </c>
      <c r="CE9" s="58">
        <v>167733</v>
      </c>
      <c r="CF9" s="55">
        <v>437</v>
      </c>
      <c r="CG9" s="55">
        <v>34862750</v>
      </c>
      <c r="CH9" s="58">
        <v>37610</v>
      </c>
      <c r="CI9" s="55">
        <v>4090633</v>
      </c>
      <c r="CJ9" s="55">
        <v>53452995</v>
      </c>
      <c r="CK9" s="58">
        <v>1328685</v>
      </c>
      <c r="CL9" s="55">
        <v>904</v>
      </c>
      <c r="CM9" s="55">
        <v>37160943</v>
      </c>
      <c r="CN9" s="58">
        <v>31826</v>
      </c>
      <c r="CO9" s="55">
        <v>613</v>
      </c>
      <c r="CP9" s="55">
        <v>35912716</v>
      </c>
      <c r="CQ9" s="58">
        <v>81690</v>
      </c>
      <c r="CR9" s="56">
        <v>2355979730</v>
      </c>
    </row>
    <row r="10" spans="1:96" ht="26.45" customHeight="1" x14ac:dyDescent="0.25">
      <c r="A10" s="1">
        <v>6</v>
      </c>
      <c r="B10" s="8" t="s">
        <v>55</v>
      </c>
      <c r="C10" s="59">
        <v>138798570</v>
      </c>
      <c r="D10" s="59">
        <v>403952577</v>
      </c>
      <c r="E10" s="62">
        <v>114820470</v>
      </c>
      <c r="F10" s="59">
        <v>632</v>
      </c>
      <c r="G10" s="59">
        <v>69280143</v>
      </c>
      <c r="H10" s="62">
        <v>545538</v>
      </c>
      <c r="I10" s="59">
        <v>231</v>
      </c>
      <c r="J10" s="59">
        <v>55037441</v>
      </c>
      <c r="K10" s="62">
        <v>82303</v>
      </c>
      <c r="L10" s="59">
        <v>592</v>
      </c>
      <c r="M10" s="59">
        <v>24542418</v>
      </c>
      <c r="N10" s="62">
        <v>41137</v>
      </c>
      <c r="O10" s="59">
        <v>5050</v>
      </c>
      <c r="P10" s="59">
        <v>143813567</v>
      </c>
      <c r="Q10" s="62">
        <v>717908</v>
      </c>
      <c r="R10" s="59">
        <v>731</v>
      </c>
      <c r="S10" s="59">
        <v>77230186</v>
      </c>
      <c r="T10" s="62">
        <v>19937909</v>
      </c>
      <c r="U10" s="59">
        <v>1110</v>
      </c>
      <c r="V10" s="59">
        <v>14320993</v>
      </c>
      <c r="W10" s="62">
        <v>9334</v>
      </c>
      <c r="X10" s="59">
        <v>188</v>
      </c>
      <c r="Y10" s="59">
        <v>33259651</v>
      </c>
      <c r="Z10" s="62">
        <v>338047</v>
      </c>
      <c r="AA10" s="59">
        <v>129</v>
      </c>
      <c r="AB10" s="59">
        <v>23923847</v>
      </c>
      <c r="AC10" s="62">
        <v>18821</v>
      </c>
      <c r="AD10" s="59">
        <v>7</v>
      </c>
      <c r="AE10" s="59">
        <v>16840040</v>
      </c>
      <c r="AF10" s="62">
        <v>34174</v>
      </c>
      <c r="AG10" s="59">
        <v>27578</v>
      </c>
      <c r="AH10" s="59">
        <v>167133106</v>
      </c>
      <c r="AI10" s="62">
        <v>780817</v>
      </c>
      <c r="AJ10" s="59">
        <v>121</v>
      </c>
      <c r="AK10" s="59">
        <v>17500160</v>
      </c>
      <c r="AL10" s="62">
        <v>38829</v>
      </c>
      <c r="AM10" s="59">
        <v>580</v>
      </c>
      <c r="AN10" s="59">
        <v>113354732</v>
      </c>
      <c r="AO10" s="62">
        <v>211923</v>
      </c>
      <c r="AP10" s="59">
        <v>7773</v>
      </c>
      <c r="AQ10" s="59">
        <v>21228815</v>
      </c>
      <c r="AR10" s="62">
        <v>57130</v>
      </c>
      <c r="AS10" s="59">
        <v>141</v>
      </c>
      <c r="AT10" s="59">
        <v>18354614</v>
      </c>
      <c r="AU10" s="62">
        <v>75366</v>
      </c>
      <c r="AV10" s="59">
        <v>70</v>
      </c>
      <c r="AW10" s="59">
        <v>51841938</v>
      </c>
      <c r="AX10" s="62">
        <v>27962</v>
      </c>
      <c r="AY10" s="59">
        <v>2074</v>
      </c>
      <c r="AZ10" s="59">
        <v>154857561</v>
      </c>
      <c r="BA10" s="62">
        <v>345238</v>
      </c>
      <c r="BB10" s="59">
        <v>241</v>
      </c>
      <c r="BC10" s="59">
        <v>31137634</v>
      </c>
      <c r="BD10" s="62">
        <v>96438</v>
      </c>
      <c r="BE10" s="59">
        <v>4398</v>
      </c>
      <c r="BF10" s="59">
        <v>32489801</v>
      </c>
      <c r="BG10" s="62">
        <v>153042</v>
      </c>
      <c r="BH10" s="59">
        <v>528</v>
      </c>
      <c r="BI10" s="59">
        <v>31507043</v>
      </c>
      <c r="BJ10" s="62">
        <v>103755</v>
      </c>
      <c r="BK10" s="59">
        <v>3102</v>
      </c>
      <c r="BL10" s="59">
        <v>83822826</v>
      </c>
      <c r="BM10" s="62">
        <v>103312</v>
      </c>
      <c r="BN10" s="59">
        <v>913</v>
      </c>
      <c r="BO10" s="59">
        <v>34144696</v>
      </c>
      <c r="BP10" s="62">
        <v>42488</v>
      </c>
      <c r="BQ10" s="59">
        <v>128</v>
      </c>
      <c r="BR10" s="59">
        <v>20488820</v>
      </c>
      <c r="BS10" s="62">
        <v>20560</v>
      </c>
      <c r="BT10" s="59">
        <v>5713</v>
      </c>
      <c r="BU10" s="59">
        <v>37840508</v>
      </c>
      <c r="BV10" s="62">
        <v>50383</v>
      </c>
      <c r="BW10" s="59">
        <v>5627</v>
      </c>
      <c r="BX10" s="59">
        <v>56923498</v>
      </c>
      <c r="BY10" s="62">
        <v>1687207</v>
      </c>
      <c r="BZ10" s="59">
        <v>592</v>
      </c>
      <c r="CA10" s="59">
        <v>33809652</v>
      </c>
      <c r="CB10" s="62">
        <v>35796</v>
      </c>
      <c r="CC10" s="59">
        <v>1186</v>
      </c>
      <c r="CD10" s="59">
        <v>87792153</v>
      </c>
      <c r="CE10" s="59">
        <v>202263</v>
      </c>
      <c r="CF10" s="59">
        <v>409</v>
      </c>
      <c r="CG10" s="59">
        <v>33582697</v>
      </c>
      <c r="CH10" s="62">
        <v>51173</v>
      </c>
      <c r="CI10" s="59">
        <v>3975192</v>
      </c>
      <c r="CJ10" s="59">
        <v>53779972</v>
      </c>
      <c r="CK10" s="62">
        <v>1947253</v>
      </c>
      <c r="CL10" s="59">
        <v>743</v>
      </c>
      <c r="CM10" s="59">
        <v>35991624</v>
      </c>
      <c r="CN10" s="62">
        <v>55939</v>
      </c>
      <c r="CO10" s="59">
        <v>568</v>
      </c>
      <c r="CP10" s="59">
        <v>34918281</v>
      </c>
      <c r="CQ10" s="62">
        <v>97305</v>
      </c>
      <c r="CR10" s="60">
        <v>2300275731</v>
      </c>
    </row>
    <row r="11" spans="1:96" ht="26.45" customHeight="1" x14ac:dyDescent="0.25">
      <c r="A11" s="1">
        <v>7</v>
      </c>
      <c r="B11" s="8" t="s">
        <v>62</v>
      </c>
      <c r="C11" s="63">
        <v>133248132</v>
      </c>
      <c r="D11" s="63">
        <v>421163561</v>
      </c>
      <c r="E11" s="66">
        <v>119605499</v>
      </c>
      <c r="F11" s="63">
        <v>543</v>
      </c>
      <c r="G11" s="63">
        <v>65581584</v>
      </c>
      <c r="H11" s="66">
        <v>563888</v>
      </c>
      <c r="I11" s="63">
        <v>223</v>
      </c>
      <c r="J11" s="63">
        <v>52864625</v>
      </c>
      <c r="K11" s="66">
        <v>113327</v>
      </c>
      <c r="L11" s="63">
        <v>547</v>
      </c>
      <c r="M11" s="63">
        <v>21557532</v>
      </c>
      <c r="N11" s="66">
        <v>47874</v>
      </c>
      <c r="O11" s="63">
        <v>4684</v>
      </c>
      <c r="P11" s="63">
        <v>141927680</v>
      </c>
      <c r="Q11" s="66">
        <v>831003</v>
      </c>
      <c r="R11" s="63">
        <v>755</v>
      </c>
      <c r="S11" s="63">
        <v>78855617</v>
      </c>
      <c r="T11" s="66">
        <v>14174148</v>
      </c>
      <c r="U11" s="63">
        <v>888</v>
      </c>
      <c r="V11" s="63">
        <v>14358720</v>
      </c>
      <c r="W11" s="66">
        <v>21316</v>
      </c>
      <c r="X11" s="63">
        <v>139</v>
      </c>
      <c r="Y11" s="63">
        <v>35527278</v>
      </c>
      <c r="Z11" s="66">
        <v>1543137</v>
      </c>
      <c r="AA11" s="63">
        <v>107</v>
      </c>
      <c r="AB11" s="63">
        <v>21500088</v>
      </c>
      <c r="AC11" s="66">
        <v>32118</v>
      </c>
      <c r="AD11" s="63">
        <v>10</v>
      </c>
      <c r="AE11" s="63">
        <v>16247426</v>
      </c>
      <c r="AF11" s="66">
        <v>56765</v>
      </c>
      <c r="AG11" s="63">
        <v>23175</v>
      </c>
      <c r="AH11" s="63">
        <v>156313391</v>
      </c>
      <c r="AI11" s="66">
        <v>851870</v>
      </c>
      <c r="AJ11" s="63">
        <v>106</v>
      </c>
      <c r="AK11" s="63">
        <v>16529784</v>
      </c>
      <c r="AL11" s="66">
        <v>35985</v>
      </c>
      <c r="AM11" s="63">
        <v>535</v>
      </c>
      <c r="AN11" s="63">
        <v>117337062</v>
      </c>
      <c r="AO11" s="66">
        <v>236202</v>
      </c>
      <c r="AP11" s="63">
        <v>7270</v>
      </c>
      <c r="AQ11" s="63">
        <v>20233000</v>
      </c>
      <c r="AR11" s="66">
        <v>87419</v>
      </c>
      <c r="AS11" s="63">
        <v>110</v>
      </c>
      <c r="AT11" s="63">
        <v>17805638</v>
      </c>
      <c r="AU11" s="66">
        <v>106714</v>
      </c>
      <c r="AV11" s="63">
        <v>76</v>
      </c>
      <c r="AW11" s="63">
        <v>53051853</v>
      </c>
      <c r="AX11" s="66">
        <v>64505</v>
      </c>
      <c r="AY11" s="63">
        <v>1725</v>
      </c>
      <c r="AZ11" s="63">
        <v>150603979</v>
      </c>
      <c r="BA11" s="66">
        <v>401696</v>
      </c>
      <c r="BB11" s="63">
        <v>204</v>
      </c>
      <c r="BC11" s="63">
        <v>30560765</v>
      </c>
      <c r="BD11" s="66">
        <v>108167</v>
      </c>
      <c r="BE11" s="63">
        <v>6551</v>
      </c>
      <c r="BF11" s="63">
        <v>31879873</v>
      </c>
      <c r="BG11" s="66">
        <v>189910</v>
      </c>
      <c r="BH11" s="63">
        <v>474</v>
      </c>
      <c r="BI11" s="63">
        <v>29639192</v>
      </c>
      <c r="BJ11" s="66">
        <v>126111</v>
      </c>
      <c r="BK11" s="63">
        <v>3054</v>
      </c>
      <c r="BL11" s="63">
        <v>83182287</v>
      </c>
      <c r="BM11" s="66">
        <v>151355</v>
      </c>
      <c r="BN11" s="63">
        <v>2147</v>
      </c>
      <c r="BO11" s="63">
        <v>33323007</v>
      </c>
      <c r="BP11" s="66">
        <v>88490</v>
      </c>
      <c r="BQ11" s="63">
        <v>180</v>
      </c>
      <c r="BR11" s="63">
        <v>19446538</v>
      </c>
      <c r="BS11" s="66">
        <v>32137</v>
      </c>
      <c r="BT11" s="63">
        <v>1641</v>
      </c>
      <c r="BU11" s="63">
        <v>36436675</v>
      </c>
      <c r="BV11" s="66">
        <v>80483</v>
      </c>
      <c r="BW11" s="63">
        <v>1618</v>
      </c>
      <c r="BX11" s="63">
        <v>49149163</v>
      </c>
      <c r="BY11" s="66">
        <v>809956</v>
      </c>
      <c r="BZ11" s="63">
        <v>487</v>
      </c>
      <c r="CA11" s="63">
        <v>31588291</v>
      </c>
      <c r="CB11" s="66">
        <v>58900</v>
      </c>
      <c r="CC11" s="63">
        <v>944</v>
      </c>
      <c r="CD11" s="63">
        <v>79556935</v>
      </c>
      <c r="CE11" s="66">
        <v>271942</v>
      </c>
      <c r="CF11" s="63">
        <v>384</v>
      </c>
      <c r="CG11" s="63">
        <v>32502525</v>
      </c>
      <c r="CH11" s="66">
        <v>148909</v>
      </c>
      <c r="CI11" s="63">
        <v>3789771</v>
      </c>
      <c r="CJ11" s="63">
        <v>57084824</v>
      </c>
      <c r="CK11" s="66">
        <v>411382</v>
      </c>
      <c r="CL11" s="63">
        <v>639</v>
      </c>
      <c r="CM11" s="63">
        <v>33681778</v>
      </c>
      <c r="CN11" s="66">
        <v>111921</v>
      </c>
      <c r="CO11" s="63">
        <v>425</v>
      </c>
      <c r="CP11" s="63">
        <v>35304460</v>
      </c>
      <c r="CQ11" s="66">
        <v>142988</v>
      </c>
      <c r="CR11" s="64">
        <v>2263398792</v>
      </c>
    </row>
    <row r="12" spans="1:96" ht="26.45" customHeight="1" x14ac:dyDescent="0.25">
      <c r="A12" s="1">
        <v>8</v>
      </c>
      <c r="B12" s="8" t="s">
        <v>63</v>
      </c>
      <c r="C12" s="63">
        <v>126834476</v>
      </c>
      <c r="D12" s="63">
        <v>408757210</v>
      </c>
      <c r="E12" s="66">
        <v>110775026</v>
      </c>
      <c r="F12" s="63">
        <v>452</v>
      </c>
      <c r="G12" s="63">
        <v>66668207</v>
      </c>
      <c r="H12" s="66">
        <v>525051</v>
      </c>
      <c r="I12" s="63">
        <v>262</v>
      </c>
      <c r="J12" s="63">
        <v>54113544</v>
      </c>
      <c r="K12" s="66">
        <v>105321</v>
      </c>
      <c r="L12" s="63">
        <v>550</v>
      </c>
      <c r="M12" s="63">
        <v>21725589</v>
      </c>
      <c r="N12" s="66">
        <v>43460</v>
      </c>
      <c r="O12" s="63">
        <v>4048</v>
      </c>
      <c r="P12" s="63">
        <v>138136919</v>
      </c>
      <c r="Q12" s="66">
        <v>757767</v>
      </c>
      <c r="R12" s="63">
        <v>881</v>
      </c>
      <c r="S12" s="63">
        <v>77050324</v>
      </c>
      <c r="T12" s="66">
        <v>12872254</v>
      </c>
      <c r="U12" s="63">
        <v>975</v>
      </c>
      <c r="V12" s="63">
        <v>14122972</v>
      </c>
      <c r="W12" s="66">
        <v>17921</v>
      </c>
      <c r="X12" s="63">
        <v>173</v>
      </c>
      <c r="Y12" s="63">
        <v>37250142</v>
      </c>
      <c r="Z12" s="66">
        <v>2987972</v>
      </c>
      <c r="AA12" s="63">
        <v>111</v>
      </c>
      <c r="AB12" s="63">
        <v>21058027</v>
      </c>
      <c r="AC12" s="66">
        <v>26765</v>
      </c>
      <c r="AD12" s="63">
        <v>29</v>
      </c>
      <c r="AE12" s="63">
        <v>15854772</v>
      </c>
      <c r="AF12" s="66">
        <v>46106</v>
      </c>
      <c r="AG12" s="63">
        <v>20326</v>
      </c>
      <c r="AH12" s="63">
        <v>152749782</v>
      </c>
      <c r="AI12" s="66">
        <v>723663</v>
      </c>
      <c r="AJ12" s="63">
        <v>141</v>
      </c>
      <c r="AK12" s="63">
        <v>16206779</v>
      </c>
      <c r="AL12" s="66">
        <v>54063</v>
      </c>
      <c r="AM12" s="63">
        <v>567</v>
      </c>
      <c r="AN12" s="63">
        <v>120094007</v>
      </c>
      <c r="AO12" s="66">
        <v>216769</v>
      </c>
      <c r="AP12" s="63">
        <v>7582</v>
      </c>
      <c r="AQ12" s="63">
        <v>20407162</v>
      </c>
      <c r="AR12" s="66">
        <v>90168</v>
      </c>
      <c r="AS12" s="63">
        <v>125</v>
      </c>
      <c r="AT12" s="63">
        <v>17278246</v>
      </c>
      <c r="AU12" s="66">
        <v>100584</v>
      </c>
      <c r="AV12" s="63">
        <v>80</v>
      </c>
      <c r="AW12" s="63">
        <v>54774151</v>
      </c>
      <c r="AX12" s="66">
        <v>59157</v>
      </c>
      <c r="AY12" s="63">
        <v>1612</v>
      </c>
      <c r="AZ12" s="63">
        <v>146681064</v>
      </c>
      <c r="BA12" s="66">
        <v>338074</v>
      </c>
      <c r="BB12" s="63">
        <v>213</v>
      </c>
      <c r="BC12" s="63">
        <v>30227820</v>
      </c>
      <c r="BD12" s="66">
        <v>101602</v>
      </c>
      <c r="BE12" s="63">
        <v>3724</v>
      </c>
      <c r="BF12" s="63">
        <v>32150418</v>
      </c>
      <c r="BG12" s="66">
        <v>181583</v>
      </c>
      <c r="BH12" s="63">
        <v>502</v>
      </c>
      <c r="BI12" s="63">
        <v>29411031</v>
      </c>
      <c r="BJ12" s="66">
        <v>90704</v>
      </c>
      <c r="BK12" s="63">
        <v>2612</v>
      </c>
      <c r="BL12" s="63">
        <v>82873973</v>
      </c>
      <c r="BM12" s="66">
        <v>125826</v>
      </c>
      <c r="BN12" s="63">
        <v>3779</v>
      </c>
      <c r="BO12" s="63">
        <v>32918667</v>
      </c>
      <c r="BP12" s="66">
        <v>61891</v>
      </c>
      <c r="BQ12" s="63">
        <v>143</v>
      </c>
      <c r="BR12" s="63">
        <v>19060491</v>
      </c>
      <c r="BS12" s="66">
        <v>20419</v>
      </c>
      <c r="BT12" s="63">
        <v>601</v>
      </c>
      <c r="BU12" s="63">
        <v>36734395</v>
      </c>
      <c r="BV12" s="66">
        <v>62786</v>
      </c>
      <c r="BW12" s="63">
        <v>653</v>
      </c>
      <c r="BX12" s="63">
        <v>48949710</v>
      </c>
      <c r="BY12" s="66">
        <v>1174179</v>
      </c>
      <c r="BZ12" s="63">
        <v>518</v>
      </c>
      <c r="CA12" s="63">
        <v>31444250</v>
      </c>
      <c r="CB12" s="66">
        <v>50373</v>
      </c>
      <c r="CC12" s="63">
        <v>884</v>
      </c>
      <c r="CD12" s="63">
        <v>77379569</v>
      </c>
      <c r="CE12" s="66">
        <v>240558</v>
      </c>
      <c r="CF12" s="63">
        <v>326</v>
      </c>
      <c r="CG12" s="63">
        <v>32244268</v>
      </c>
      <c r="CH12" s="66">
        <v>104820</v>
      </c>
      <c r="CI12" s="63">
        <v>2837028</v>
      </c>
      <c r="CJ12" s="63">
        <v>61096370</v>
      </c>
      <c r="CK12" s="66">
        <v>270870</v>
      </c>
      <c r="CL12" s="63">
        <v>573</v>
      </c>
      <c r="CM12" s="63">
        <v>33810082</v>
      </c>
      <c r="CN12" s="66">
        <v>95569</v>
      </c>
      <c r="CO12" s="63">
        <v>367</v>
      </c>
      <c r="CP12" s="63">
        <v>34201899</v>
      </c>
      <c r="CQ12" s="66">
        <v>115589</v>
      </c>
      <c r="CR12" s="64">
        <v>2227593043</v>
      </c>
    </row>
    <row r="13" spans="1:96" ht="26.45" customHeight="1" x14ac:dyDescent="0.25">
      <c r="A13" s="1">
        <v>9</v>
      </c>
      <c r="B13" s="8" t="s">
        <v>64</v>
      </c>
      <c r="C13" s="63">
        <v>122615700</v>
      </c>
      <c r="D13" s="63">
        <v>422216516</v>
      </c>
      <c r="E13" s="66">
        <v>118224345</v>
      </c>
      <c r="F13" s="63">
        <v>407</v>
      </c>
      <c r="G13" s="63">
        <v>68106906</v>
      </c>
      <c r="H13" s="66">
        <v>539515</v>
      </c>
      <c r="I13" s="63">
        <v>185</v>
      </c>
      <c r="J13" s="63">
        <v>54815536</v>
      </c>
      <c r="K13" s="66">
        <v>99792</v>
      </c>
      <c r="L13" s="63">
        <v>459</v>
      </c>
      <c r="M13" s="63">
        <v>21643941</v>
      </c>
      <c r="N13" s="66">
        <v>49331</v>
      </c>
      <c r="O13" s="63">
        <v>4324</v>
      </c>
      <c r="P13" s="63">
        <v>140654927</v>
      </c>
      <c r="Q13" s="66">
        <v>826016</v>
      </c>
      <c r="R13" s="63">
        <v>866</v>
      </c>
      <c r="S13" s="63">
        <v>78502863</v>
      </c>
      <c r="T13" s="66">
        <v>13246132</v>
      </c>
      <c r="U13" s="63">
        <v>898</v>
      </c>
      <c r="V13" s="63">
        <v>14070922</v>
      </c>
      <c r="W13" s="66">
        <v>22071</v>
      </c>
      <c r="X13" s="63">
        <v>172</v>
      </c>
      <c r="Y13" s="63">
        <v>37110420</v>
      </c>
      <c r="Z13" s="66">
        <v>3195827</v>
      </c>
      <c r="AA13" s="63">
        <v>87</v>
      </c>
      <c r="AB13" s="63">
        <v>21030413</v>
      </c>
      <c r="AC13" s="66">
        <v>30283</v>
      </c>
      <c r="AD13" s="63">
        <v>31</v>
      </c>
      <c r="AE13" s="63">
        <v>16455360</v>
      </c>
      <c r="AF13" s="66">
        <v>55199</v>
      </c>
      <c r="AG13" s="63">
        <v>17573</v>
      </c>
      <c r="AH13" s="63">
        <v>152399613</v>
      </c>
      <c r="AI13" s="66">
        <v>852219</v>
      </c>
      <c r="AJ13" s="63">
        <v>157</v>
      </c>
      <c r="AK13" s="63">
        <v>16731188</v>
      </c>
      <c r="AL13" s="66">
        <v>37625</v>
      </c>
      <c r="AM13" s="63">
        <v>457</v>
      </c>
      <c r="AN13" s="63">
        <v>122629961</v>
      </c>
      <c r="AO13" s="66">
        <v>257020</v>
      </c>
      <c r="AP13" s="63">
        <v>7113</v>
      </c>
      <c r="AQ13" s="63">
        <v>20592353</v>
      </c>
      <c r="AR13" s="66">
        <v>94481</v>
      </c>
      <c r="AS13" s="63">
        <v>150</v>
      </c>
      <c r="AT13" s="63">
        <v>17358024</v>
      </c>
      <c r="AU13" s="66">
        <v>123351</v>
      </c>
      <c r="AV13" s="63">
        <v>68</v>
      </c>
      <c r="AW13" s="63">
        <v>55481661</v>
      </c>
      <c r="AX13" s="66">
        <v>70755</v>
      </c>
      <c r="AY13" s="63">
        <v>1335</v>
      </c>
      <c r="AZ13" s="63">
        <v>148200709</v>
      </c>
      <c r="BA13" s="66">
        <v>557133</v>
      </c>
      <c r="BB13" s="63">
        <v>204</v>
      </c>
      <c r="BC13" s="63">
        <v>30435392</v>
      </c>
      <c r="BD13" s="66">
        <v>121198</v>
      </c>
      <c r="BE13" s="63">
        <v>5227</v>
      </c>
      <c r="BF13" s="63">
        <v>32364023</v>
      </c>
      <c r="BG13" s="66">
        <v>209249</v>
      </c>
      <c r="BH13" s="63">
        <v>338</v>
      </c>
      <c r="BI13" s="63">
        <v>29811143</v>
      </c>
      <c r="BJ13" s="66">
        <v>115965</v>
      </c>
      <c r="BK13" s="63">
        <v>2202</v>
      </c>
      <c r="BL13" s="63">
        <v>84130095</v>
      </c>
      <c r="BM13" s="66">
        <v>159910</v>
      </c>
      <c r="BN13" s="63">
        <v>3404</v>
      </c>
      <c r="BO13" s="63">
        <v>33245738</v>
      </c>
      <c r="BP13" s="66">
        <v>73535</v>
      </c>
      <c r="BQ13" s="63">
        <v>104</v>
      </c>
      <c r="BR13" s="63">
        <v>19293946</v>
      </c>
      <c r="BS13" s="66">
        <v>23889</v>
      </c>
      <c r="BT13" s="63">
        <v>495</v>
      </c>
      <c r="BU13" s="63">
        <v>37146839</v>
      </c>
      <c r="BV13" s="66">
        <v>83058</v>
      </c>
      <c r="BW13" s="63">
        <v>524</v>
      </c>
      <c r="BX13" s="63">
        <v>47171085</v>
      </c>
      <c r="BY13" s="66">
        <v>1634570</v>
      </c>
      <c r="BZ13" s="63">
        <v>1090</v>
      </c>
      <c r="CA13" s="63">
        <v>31491341</v>
      </c>
      <c r="CB13" s="66">
        <v>57026</v>
      </c>
      <c r="CC13" s="63">
        <v>622</v>
      </c>
      <c r="CD13" s="63">
        <v>76450919</v>
      </c>
      <c r="CE13" s="66">
        <v>279027</v>
      </c>
      <c r="CF13" s="63">
        <v>316</v>
      </c>
      <c r="CG13" s="63">
        <v>32309576</v>
      </c>
      <c r="CH13" s="66">
        <v>105720</v>
      </c>
      <c r="CI13" s="63">
        <v>3068806</v>
      </c>
      <c r="CJ13" s="63">
        <v>61225878</v>
      </c>
      <c r="CK13" s="66">
        <v>311420</v>
      </c>
      <c r="CL13" s="63">
        <v>547</v>
      </c>
      <c r="CM13" s="63">
        <v>33547661</v>
      </c>
      <c r="CN13" s="66">
        <v>116124</v>
      </c>
      <c r="CO13" s="63">
        <v>364</v>
      </c>
      <c r="CP13" s="63">
        <v>35095124</v>
      </c>
      <c r="CQ13" s="66">
        <v>151975</v>
      </c>
      <c r="CR13" s="64">
        <v>2259178059</v>
      </c>
    </row>
    <row r="14" spans="1:96" ht="26.45" customHeight="1" x14ac:dyDescent="0.25">
      <c r="A14" s="1">
        <v>10</v>
      </c>
      <c r="B14" s="8" t="s">
        <v>65</v>
      </c>
      <c r="C14" s="63">
        <v>112062795</v>
      </c>
      <c r="D14" s="63">
        <v>409666806</v>
      </c>
      <c r="E14" s="66">
        <v>107473385</v>
      </c>
      <c r="F14" s="63">
        <v>269</v>
      </c>
      <c r="G14" s="63">
        <v>65042071</v>
      </c>
      <c r="H14" s="66">
        <v>493209</v>
      </c>
      <c r="I14" s="63">
        <v>197</v>
      </c>
      <c r="J14" s="63">
        <v>52743577</v>
      </c>
      <c r="K14" s="66">
        <v>105556</v>
      </c>
      <c r="L14" s="63">
        <v>324</v>
      </c>
      <c r="M14" s="63">
        <v>21075720</v>
      </c>
      <c r="N14" s="66">
        <v>40958</v>
      </c>
      <c r="O14" s="63">
        <v>4214</v>
      </c>
      <c r="P14" s="63">
        <v>139165430</v>
      </c>
      <c r="Q14" s="66">
        <v>767352</v>
      </c>
      <c r="R14" s="63">
        <v>650</v>
      </c>
      <c r="S14" s="63">
        <v>76237351</v>
      </c>
      <c r="T14" s="66">
        <v>14900621</v>
      </c>
      <c r="U14" s="63">
        <v>1086</v>
      </c>
      <c r="V14" s="63">
        <v>14204952</v>
      </c>
      <c r="W14" s="66">
        <v>21758</v>
      </c>
      <c r="X14" s="63">
        <v>137</v>
      </c>
      <c r="Y14" s="63">
        <v>37329557</v>
      </c>
      <c r="Z14" s="66">
        <v>1233997</v>
      </c>
      <c r="AA14" s="63">
        <v>77</v>
      </c>
      <c r="AB14" s="63">
        <v>20728702</v>
      </c>
      <c r="AC14" s="66">
        <v>23774</v>
      </c>
      <c r="AD14" s="63">
        <v>10</v>
      </c>
      <c r="AE14" s="63">
        <v>16188110</v>
      </c>
      <c r="AF14" s="66">
        <v>46907</v>
      </c>
      <c r="AG14" s="63">
        <v>15094</v>
      </c>
      <c r="AH14" s="63">
        <v>150747117</v>
      </c>
      <c r="AI14" s="66">
        <v>878050</v>
      </c>
      <c r="AJ14" s="63">
        <v>143</v>
      </c>
      <c r="AK14" s="63">
        <v>16609535</v>
      </c>
      <c r="AL14" s="66">
        <v>40928</v>
      </c>
      <c r="AM14" s="63">
        <v>379</v>
      </c>
      <c r="AN14" s="63">
        <v>123352322</v>
      </c>
      <c r="AO14" s="66">
        <v>275224</v>
      </c>
      <c r="AP14" s="63">
        <v>7383</v>
      </c>
      <c r="AQ14" s="63">
        <v>20021576</v>
      </c>
      <c r="AR14" s="66">
        <v>68074</v>
      </c>
      <c r="AS14" s="63">
        <v>84</v>
      </c>
      <c r="AT14" s="63">
        <v>17171413</v>
      </c>
      <c r="AU14" s="66">
        <v>105412</v>
      </c>
      <c r="AV14" s="63">
        <v>176</v>
      </c>
      <c r="AW14" s="63">
        <v>54438431</v>
      </c>
      <c r="AX14" s="66">
        <v>70355</v>
      </c>
      <c r="AY14" s="63">
        <v>1026</v>
      </c>
      <c r="AZ14" s="63">
        <v>147848048</v>
      </c>
      <c r="BA14" s="66">
        <v>502516</v>
      </c>
      <c r="BB14" s="63">
        <v>156</v>
      </c>
      <c r="BC14" s="63">
        <v>29866201</v>
      </c>
      <c r="BD14" s="66">
        <v>115689</v>
      </c>
      <c r="BE14" s="63">
        <v>6350</v>
      </c>
      <c r="BF14" s="63">
        <v>31807448</v>
      </c>
      <c r="BG14" s="66">
        <v>190842</v>
      </c>
      <c r="BH14" s="63">
        <v>297</v>
      </c>
      <c r="BI14" s="63">
        <v>29476807</v>
      </c>
      <c r="BJ14" s="66">
        <v>100493</v>
      </c>
      <c r="BK14" s="63">
        <v>1850</v>
      </c>
      <c r="BL14" s="63">
        <v>82005439</v>
      </c>
      <c r="BM14" s="66">
        <v>136297</v>
      </c>
      <c r="BN14" s="63">
        <v>3162</v>
      </c>
      <c r="BO14" s="63">
        <v>32933538</v>
      </c>
      <c r="BP14" s="66">
        <v>75377</v>
      </c>
      <c r="BQ14" s="63">
        <v>57</v>
      </c>
      <c r="BR14" s="63">
        <v>19173780</v>
      </c>
      <c r="BS14" s="66">
        <v>24202</v>
      </c>
      <c r="BT14" s="63">
        <v>393</v>
      </c>
      <c r="BU14" s="63">
        <v>37578162</v>
      </c>
      <c r="BV14" s="66">
        <v>91641</v>
      </c>
      <c r="BW14" s="63">
        <v>439</v>
      </c>
      <c r="BX14" s="63">
        <v>47583800</v>
      </c>
      <c r="BY14" s="66">
        <v>2235400</v>
      </c>
      <c r="BZ14" s="63">
        <v>464</v>
      </c>
      <c r="CA14" s="63">
        <v>30971851</v>
      </c>
      <c r="CB14" s="66">
        <v>53152</v>
      </c>
      <c r="CC14" s="63">
        <v>474</v>
      </c>
      <c r="CD14" s="63">
        <v>77778564</v>
      </c>
      <c r="CE14" s="66">
        <v>272913</v>
      </c>
      <c r="CF14" s="63">
        <v>208</v>
      </c>
      <c r="CG14" s="63">
        <v>31806651</v>
      </c>
      <c r="CH14" s="66">
        <v>58538</v>
      </c>
      <c r="CI14" s="63">
        <v>2425841</v>
      </c>
      <c r="CJ14" s="63">
        <v>62152013</v>
      </c>
      <c r="CK14" s="66">
        <v>363498</v>
      </c>
      <c r="CL14" s="63">
        <v>327</v>
      </c>
      <c r="CM14" s="63">
        <v>32935991</v>
      </c>
      <c r="CN14" s="66">
        <v>93010</v>
      </c>
      <c r="CO14" s="63">
        <v>262</v>
      </c>
      <c r="CP14" s="63">
        <v>34431045</v>
      </c>
      <c r="CQ14" s="66">
        <v>121248</v>
      </c>
      <c r="CR14" s="64">
        <v>2208586708</v>
      </c>
    </row>
    <row r="15" spans="1:96" ht="26.45" customHeight="1" x14ac:dyDescent="0.25">
      <c r="A15" s="1">
        <v>11</v>
      </c>
      <c r="B15" s="8" t="s">
        <v>66</v>
      </c>
      <c r="C15" s="9">
        <v>94623882</v>
      </c>
      <c r="D15" s="9">
        <v>444473711</v>
      </c>
      <c r="E15" s="16">
        <v>112168742</v>
      </c>
      <c r="F15" s="9">
        <v>239</v>
      </c>
      <c r="G15" s="9">
        <v>67892334</v>
      </c>
      <c r="H15" s="16">
        <v>519057</v>
      </c>
      <c r="I15" s="9">
        <v>138</v>
      </c>
      <c r="J15" s="9">
        <v>55140121</v>
      </c>
      <c r="K15" s="16">
        <v>90940</v>
      </c>
      <c r="L15" s="9">
        <v>264</v>
      </c>
      <c r="M15" s="9">
        <v>21837023</v>
      </c>
      <c r="N15" s="16">
        <v>43467</v>
      </c>
      <c r="O15" s="9">
        <v>4060</v>
      </c>
      <c r="P15" s="9">
        <v>147027600</v>
      </c>
      <c r="Q15" s="16">
        <v>815120</v>
      </c>
      <c r="R15" s="9">
        <v>427</v>
      </c>
      <c r="S15" s="9">
        <v>81715024</v>
      </c>
      <c r="T15" s="16">
        <v>12486178</v>
      </c>
      <c r="U15" s="9">
        <v>783</v>
      </c>
      <c r="V15" s="9">
        <v>14609796</v>
      </c>
      <c r="W15" s="16">
        <v>13406</v>
      </c>
      <c r="X15" s="9">
        <v>90</v>
      </c>
      <c r="Y15" s="9">
        <v>39781697</v>
      </c>
      <c r="Z15" s="16">
        <v>2199851</v>
      </c>
      <c r="AA15" s="9">
        <v>72</v>
      </c>
      <c r="AB15" s="9">
        <v>21660470</v>
      </c>
      <c r="AC15" s="16">
        <v>20440</v>
      </c>
      <c r="AD15" s="9">
        <v>9</v>
      </c>
      <c r="AE15" s="9">
        <v>17154687</v>
      </c>
      <c r="AF15" s="16">
        <v>38918</v>
      </c>
      <c r="AG15" s="9">
        <v>13137</v>
      </c>
      <c r="AH15" s="9">
        <v>162587070</v>
      </c>
      <c r="AI15" s="16">
        <v>817871</v>
      </c>
      <c r="AJ15" s="9">
        <v>66</v>
      </c>
      <c r="AK15" s="9">
        <v>17386115</v>
      </c>
      <c r="AL15" s="16">
        <v>40272</v>
      </c>
      <c r="AM15" s="9">
        <v>305</v>
      </c>
      <c r="AN15" s="9">
        <v>128026839</v>
      </c>
      <c r="AO15" s="16">
        <v>277893</v>
      </c>
      <c r="AP15" s="9">
        <v>6852</v>
      </c>
      <c r="AQ15" s="9">
        <v>20869530</v>
      </c>
      <c r="AR15" s="16">
        <v>83633</v>
      </c>
      <c r="AS15" s="9">
        <v>81</v>
      </c>
      <c r="AT15" s="9">
        <v>17831212</v>
      </c>
      <c r="AU15" s="16">
        <v>103798</v>
      </c>
      <c r="AV15" s="9">
        <v>72</v>
      </c>
      <c r="AW15" s="9">
        <v>58388123</v>
      </c>
      <c r="AX15" s="16">
        <v>49382</v>
      </c>
      <c r="AY15" s="9">
        <v>912</v>
      </c>
      <c r="AZ15" s="9">
        <v>154747487</v>
      </c>
      <c r="BA15" s="16">
        <v>455172</v>
      </c>
      <c r="BB15" s="9">
        <v>155</v>
      </c>
      <c r="BC15" s="9">
        <v>31760947</v>
      </c>
      <c r="BD15" s="16">
        <v>111042</v>
      </c>
      <c r="BE15" s="9">
        <v>5660</v>
      </c>
      <c r="BF15" s="9">
        <v>33776454</v>
      </c>
      <c r="BG15" s="16">
        <v>194963</v>
      </c>
      <c r="BH15" s="9">
        <v>221</v>
      </c>
      <c r="BI15" s="9">
        <v>30502009</v>
      </c>
      <c r="BJ15" s="16">
        <v>88656</v>
      </c>
      <c r="BK15" s="9">
        <v>1538</v>
      </c>
      <c r="BL15" s="9">
        <v>86727146</v>
      </c>
      <c r="BM15" s="16">
        <v>113431</v>
      </c>
      <c r="BN15" s="9">
        <v>3608</v>
      </c>
      <c r="BO15" s="9">
        <v>34464283</v>
      </c>
      <c r="BP15" s="16">
        <v>61723</v>
      </c>
      <c r="BQ15" s="9">
        <v>59</v>
      </c>
      <c r="BR15" s="9">
        <v>19847219</v>
      </c>
      <c r="BS15" s="16">
        <v>25234</v>
      </c>
      <c r="BT15" s="9">
        <v>288</v>
      </c>
      <c r="BU15" s="9">
        <v>39173405</v>
      </c>
      <c r="BV15" s="16">
        <v>99223</v>
      </c>
      <c r="BW15" s="9">
        <v>348</v>
      </c>
      <c r="BX15" s="9">
        <v>48367047</v>
      </c>
      <c r="BY15" s="16">
        <v>2785439</v>
      </c>
      <c r="BZ15" s="9">
        <v>337</v>
      </c>
      <c r="CA15" s="9">
        <v>31986368</v>
      </c>
      <c r="CB15" s="16">
        <v>66675</v>
      </c>
      <c r="CC15" s="9">
        <v>402</v>
      </c>
      <c r="CD15" s="9">
        <v>81397055</v>
      </c>
      <c r="CE15" s="16">
        <v>249820</v>
      </c>
      <c r="CF15" s="9">
        <v>180</v>
      </c>
      <c r="CG15" s="9">
        <v>33298838</v>
      </c>
      <c r="CH15" s="16">
        <v>54157</v>
      </c>
      <c r="CI15" s="9">
        <v>1797991</v>
      </c>
      <c r="CJ15" s="9">
        <v>68166783</v>
      </c>
      <c r="CK15" s="16">
        <v>379021</v>
      </c>
      <c r="CL15" s="9">
        <v>282</v>
      </c>
      <c r="CM15" s="9">
        <v>34306102</v>
      </c>
      <c r="CN15" s="16">
        <v>85923</v>
      </c>
      <c r="CO15" s="9">
        <v>236</v>
      </c>
      <c r="CP15" s="9">
        <v>36180456</v>
      </c>
      <c r="CQ15" s="16">
        <v>124735</v>
      </c>
      <c r="CR15" s="10">
        <v>2312209827</v>
      </c>
    </row>
    <row r="16" spans="1:96" ht="26.45" customHeight="1" x14ac:dyDescent="0.25">
      <c r="A16" s="1">
        <v>12</v>
      </c>
      <c r="B16" s="8" t="s">
        <v>67</v>
      </c>
      <c r="C16" s="9">
        <v>89240285</v>
      </c>
      <c r="D16" s="9">
        <v>409260613</v>
      </c>
      <c r="E16" s="16">
        <v>100561148</v>
      </c>
      <c r="F16" s="9">
        <v>274</v>
      </c>
      <c r="G16" s="9">
        <v>77682397</v>
      </c>
      <c r="H16" s="16">
        <v>307729</v>
      </c>
      <c r="I16" s="9">
        <v>176</v>
      </c>
      <c r="J16" s="9">
        <v>62308090</v>
      </c>
      <c r="K16" s="16">
        <v>54591</v>
      </c>
      <c r="L16" s="9">
        <v>285</v>
      </c>
      <c r="M16" s="9">
        <v>25380736</v>
      </c>
      <c r="N16" s="16">
        <v>24173</v>
      </c>
      <c r="O16" s="9">
        <v>2162</v>
      </c>
      <c r="P16" s="9">
        <v>147569320</v>
      </c>
      <c r="Q16" s="16">
        <v>443859</v>
      </c>
      <c r="R16" s="9">
        <v>631</v>
      </c>
      <c r="S16" s="9">
        <v>84168822</v>
      </c>
      <c r="T16" s="16">
        <v>7688697</v>
      </c>
      <c r="U16" s="9">
        <v>959</v>
      </c>
      <c r="V16" s="9">
        <v>15524858</v>
      </c>
      <c r="W16" s="16">
        <v>7610</v>
      </c>
      <c r="X16" s="9">
        <v>134</v>
      </c>
      <c r="Y16" s="9">
        <v>35146047</v>
      </c>
      <c r="Z16" s="16">
        <v>820505</v>
      </c>
      <c r="AA16" s="9">
        <v>67</v>
      </c>
      <c r="AB16" s="9">
        <v>23166463</v>
      </c>
      <c r="AC16" s="16">
        <v>10538</v>
      </c>
      <c r="AD16" s="9">
        <v>19</v>
      </c>
      <c r="AE16" s="9">
        <v>17676857</v>
      </c>
      <c r="AF16" s="16">
        <v>34855</v>
      </c>
      <c r="AG16" s="9">
        <v>13867</v>
      </c>
      <c r="AH16" s="9">
        <v>163395436</v>
      </c>
      <c r="AI16" s="16">
        <v>519018</v>
      </c>
      <c r="AJ16" s="9">
        <v>30</v>
      </c>
      <c r="AK16" s="9">
        <v>19444830</v>
      </c>
      <c r="AL16" s="16">
        <v>18553</v>
      </c>
      <c r="AM16" s="9">
        <v>300</v>
      </c>
      <c r="AN16" s="9">
        <v>132913905</v>
      </c>
      <c r="AO16" s="16">
        <v>215973</v>
      </c>
      <c r="AP16" s="9">
        <v>6273</v>
      </c>
      <c r="AQ16" s="9">
        <v>23914744</v>
      </c>
      <c r="AR16" s="16">
        <v>61033</v>
      </c>
      <c r="AS16" s="9">
        <v>96</v>
      </c>
      <c r="AT16" s="9">
        <v>18548182</v>
      </c>
      <c r="AU16" s="16">
        <v>48667</v>
      </c>
      <c r="AV16" s="9">
        <v>79</v>
      </c>
      <c r="AW16" s="9">
        <v>60796581</v>
      </c>
      <c r="AX16" s="16">
        <v>24422</v>
      </c>
      <c r="AY16" s="9">
        <v>1074</v>
      </c>
      <c r="AZ16" s="9">
        <v>143721757</v>
      </c>
      <c r="BA16" s="16">
        <v>287846</v>
      </c>
      <c r="BB16" s="9">
        <v>192</v>
      </c>
      <c r="BC16" s="9">
        <v>33983304</v>
      </c>
      <c r="BD16" s="16">
        <v>55354</v>
      </c>
      <c r="BE16" s="9">
        <v>9963</v>
      </c>
      <c r="BF16" s="9">
        <v>29595591</v>
      </c>
      <c r="BG16" s="16">
        <v>162669</v>
      </c>
      <c r="BH16" s="9">
        <v>281</v>
      </c>
      <c r="BI16" s="9">
        <v>32422353</v>
      </c>
      <c r="BJ16" s="16">
        <v>47814</v>
      </c>
      <c r="BK16" s="9">
        <v>1958</v>
      </c>
      <c r="BL16" s="9">
        <v>87215427</v>
      </c>
      <c r="BM16" s="16">
        <v>56997</v>
      </c>
      <c r="BN16" s="9">
        <v>4241</v>
      </c>
      <c r="BO16" s="9">
        <v>37789192</v>
      </c>
      <c r="BP16" s="16">
        <v>56662</v>
      </c>
      <c r="BQ16" s="9">
        <v>38</v>
      </c>
      <c r="BR16" s="9">
        <v>19966863</v>
      </c>
      <c r="BS16" s="16">
        <v>20062</v>
      </c>
      <c r="BT16" s="9">
        <v>287</v>
      </c>
      <c r="BU16" s="9">
        <v>39961589</v>
      </c>
      <c r="BV16" s="16">
        <v>56360</v>
      </c>
      <c r="BW16" s="9">
        <v>360</v>
      </c>
      <c r="BX16" s="9">
        <v>49230321</v>
      </c>
      <c r="BY16" s="16">
        <v>2802589</v>
      </c>
      <c r="BZ16" s="9">
        <v>375</v>
      </c>
      <c r="CA16" s="9">
        <v>36411956</v>
      </c>
      <c r="CB16" s="16">
        <v>23942</v>
      </c>
      <c r="CC16" s="9">
        <v>541</v>
      </c>
      <c r="CD16" s="9">
        <v>78795076</v>
      </c>
      <c r="CE16" s="16">
        <v>157886</v>
      </c>
      <c r="CF16" s="9">
        <v>264</v>
      </c>
      <c r="CG16" s="9">
        <v>35313452</v>
      </c>
      <c r="CH16" s="16">
        <v>36586</v>
      </c>
      <c r="CI16" s="9">
        <v>1691394</v>
      </c>
      <c r="CJ16" s="9">
        <v>60257456</v>
      </c>
      <c r="CK16" s="16">
        <v>327696</v>
      </c>
      <c r="CL16" s="9">
        <v>436</v>
      </c>
      <c r="CM16" s="9">
        <v>39479885</v>
      </c>
      <c r="CN16" s="16">
        <v>37807</v>
      </c>
      <c r="CO16" s="9">
        <v>333</v>
      </c>
      <c r="CP16" s="9">
        <v>33535748</v>
      </c>
      <c r="CQ16" s="16">
        <v>102199</v>
      </c>
      <c r="CR16" s="10">
        <v>2280629065</v>
      </c>
    </row>
    <row r="17" spans="1:96" ht="27" customHeight="1" thickBot="1" x14ac:dyDescent="0.3">
      <c r="A17" s="85" t="s">
        <v>1</v>
      </c>
      <c r="B17" s="86"/>
      <c r="C17" s="2">
        <f>SUM(C5:C16)</f>
        <v>1467156204</v>
      </c>
      <c r="D17" s="2">
        <f t="shared" ref="D17:BO17" si="0">SUM(D5:D16)</f>
        <v>4878688968</v>
      </c>
      <c r="E17" s="17">
        <f t="shared" si="0"/>
        <v>1290580611</v>
      </c>
      <c r="F17" s="2">
        <f t="shared" si="0"/>
        <v>5879</v>
      </c>
      <c r="G17" s="2">
        <f t="shared" si="0"/>
        <v>802955589</v>
      </c>
      <c r="H17" s="17">
        <f t="shared" si="0"/>
        <v>6046463</v>
      </c>
      <c r="I17" s="2">
        <f t="shared" si="0"/>
        <v>3201</v>
      </c>
      <c r="J17" s="2">
        <f t="shared" si="0"/>
        <v>648880666</v>
      </c>
      <c r="K17" s="17">
        <f t="shared" si="0"/>
        <v>1042144</v>
      </c>
      <c r="L17" s="2">
        <f t="shared" si="0"/>
        <v>6321</v>
      </c>
      <c r="M17" s="2">
        <f t="shared" si="0"/>
        <v>270357702</v>
      </c>
      <c r="N17" s="17">
        <f t="shared" si="0"/>
        <v>444948</v>
      </c>
      <c r="O17" s="2">
        <f t="shared" si="0"/>
        <v>57716</v>
      </c>
      <c r="P17" s="2">
        <f t="shared" si="0"/>
        <v>1684897176</v>
      </c>
      <c r="Q17" s="17">
        <f t="shared" si="0"/>
        <v>8473969</v>
      </c>
      <c r="R17" s="2">
        <f t="shared" si="0"/>
        <v>9833</v>
      </c>
      <c r="S17" s="2">
        <f t="shared" si="0"/>
        <v>927204379</v>
      </c>
      <c r="T17" s="17">
        <f t="shared" si="0"/>
        <v>188736095</v>
      </c>
      <c r="U17" s="2">
        <f t="shared" si="0"/>
        <v>10993</v>
      </c>
      <c r="V17" s="2">
        <f t="shared" si="0"/>
        <v>168395210</v>
      </c>
      <c r="W17" s="17">
        <f t="shared" si="0"/>
        <v>195468</v>
      </c>
      <c r="X17" s="2">
        <f t="shared" si="0"/>
        <v>2072</v>
      </c>
      <c r="Y17" s="2">
        <f t="shared" si="0"/>
        <v>427281631</v>
      </c>
      <c r="Z17" s="17">
        <f t="shared" si="0"/>
        <v>17615699</v>
      </c>
      <c r="AA17" s="2">
        <f t="shared" si="0"/>
        <v>1825</v>
      </c>
      <c r="AB17" s="2">
        <f t="shared" si="0"/>
        <v>262283793</v>
      </c>
      <c r="AC17" s="17">
        <f t="shared" si="0"/>
        <v>263521</v>
      </c>
      <c r="AD17" s="2">
        <f t="shared" si="0"/>
        <v>367</v>
      </c>
      <c r="AE17" s="2">
        <f t="shared" si="0"/>
        <v>196438592</v>
      </c>
      <c r="AF17" s="17">
        <f t="shared" si="0"/>
        <v>484469</v>
      </c>
      <c r="AG17" s="2">
        <f t="shared" si="0"/>
        <v>278310</v>
      </c>
      <c r="AH17" s="2">
        <f t="shared" si="0"/>
        <v>1878555848</v>
      </c>
      <c r="AI17" s="17">
        <f t="shared" si="0"/>
        <v>8983354</v>
      </c>
      <c r="AJ17" s="2">
        <f t="shared" si="0"/>
        <v>1543</v>
      </c>
      <c r="AK17" s="2">
        <f t="shared" si="0"/>
        <v>201155244</v>
      </c>
      <c r="AL17" s="17">
        <f t="shared" si="0"/>
        <v>402488</v>
      </c>
      <c r="AM17" s="2">
        <f t="shared" si="0"/>
        <v>7062</v>
      </c>
      <c r="AN17" s="2">
        <f t="shared" si="0"/>
        <v>1410769362</v>
      </c>
      <c r="AO17" s="17">
        <f t="shared" si="0"/>
        <v>2687479</v>
      </c>
      <c r="AP17" s="2">
        <f t="shared" si="0"/>
        <v>92093</v>
      </c>
      <c r="AQ17" s="2">
        <f t="shared" si="0"/>
        <v>247653010</v>
      </c>
      <c r="AR17" s="17">
        <f t="shared" si="0"/>
        <v>944338</v>
      </c>
      <c r="AS17" s="2">
        <f t="shared" si="0"/>
        <v>1572</v>
      </c>
      <c r="AT17" s="2">
        <f t="shared" si="0"/>
        <v>209710726</v>
      </c>
      <c r="AU17" s="17">
        <f t="shared" si="0"/>
        <v>989902</v>
      </c>
      <c r="AV17" s="2">
        <f t="shared" si="0"/>
        <v>1367</v>
      </c>
      <c r="AW17" s="2">
        <f t="shared" si="0"/>
        <v>645128651</v>
      </c>
      <c r="AX17" s="17">
        <f t="shared" si="0"/>
        <v>556686</v>
      </c>
      <c r="AY17" s="2">
        <f t="shared" si="0"/>
        <v>21565</v>
      </c>
      <c r="AZ17" s="2">
        <f t="shared" si="0"/>
        <v>1777494031</v>
      </c>
      <c r="BA17" s="17">
        <f t="shared" si="0"/>
        <v>4644568</v>
      </c>
      <c r="BB17" s="2">
        <f t="shared" si="0"/>
        <v>2496</v>
      </c>
      <c r="BC17" s="2">
        <f t="shared" si="0"/>
        <v>365551071</v>
      </c>
      <c r="BD17" s="17">
        <f t="shared" si="0"/>
        <v>1184130</v>
      </c>
      <c r="BE17" s="2">
        <f t="shared" si="0"/>
        <v>79921</v>
      </c>
      <c r="BF17" s="2">
        <f t="shared" si="0"/>
        <v>377105528</v>
      </c>
      <c r="BG17" s="17">
        <f t="shared" si="0"/>
        <v>1933278</v>
      </c>
      <c r="BH17" s="2">
        <f t="shared" si="0"/>
        <v>6142</v>
      </c>
      <c r="BI17" s="2">
        <f t="shared" si="0"/>
        <v>358404386</v>
      </c>
      <c r="BJ17" s="17">
        <f t="shared" si="0"/>
        <v>1126230</v>
      </c>
      <c r="BK17" s="2">
        <f t="shared" si="0"/>
        <v>33986</v>
      </c>
      <c r="BL17" s="2">
        <f t="shared" si="0"/>
        <v>996675120</v>
      </c>
      <c r="BM17" s="17">
        <f t="shared" si="0"/>
        <v>1404539</v>
      </c>
      <c r="BN17" s="2">
        <f t="shared" si="0"/>
        <v>26209</v>
      </c>
      <c r="BO17" s="2">
        <f t="shared" si="0"/>
        <v>396535053</v>
      </c>
      <c r="BP17" s="17">
        <f t="shared" ref="BP17:CR17" si="1">SUM(BP5:BP16)</f>
        <v>708811</v>
      </c>
      <c r="BQ17" s="2">
        <f t="shared" si="1"/>
        <v>1659</v>
      </c>
      <c r="BR17" s="2">
        <f t="shared" si="1"/>
        <v>232927131</v>
      </c>
      <c r="BS17" s="17">
        <f t="shared" si="1"/>
        <v>260473</v>
      </c>
      <c r="BT17" s="2">
        <f t="shared" si="1"/>
        <v>28468</v>
      </c>
      <c r="BU17" s="2">
        <f t="shared" si="1"/>
        <v>440144837</v>
      </c>
      <c r="BV17" s="17">
        <f t="shared" si="1"/>
        <v>740625</v>
      </c>
      <c r="BW17" s="2">
        <f t="shared" si="1"/>
        <v>31695</v>
      </c>
      <c r="BX17" s="2">
        <f t="shared" si="1"/>
        <v>593032413</v>
      </c>
      <c r="BY17" s="17">
        <f t="shared" si="1"/>
        <v>18954193</v>
      </c>
      <c r="BZ17" s="2">
        <f t="shared" si="1"/>
        <v>7054</v>
      </c>
      <c r="CA17" s="2">
        <f t="shared" si="1"/>
        <v>378478362</v>
      </c>
      <c r="CB17" s="17">
        <f t="shared" si="1"/>
        <v>486965</v>
      </c>
      <c r="CC17" s="2">
        <f t="shared" si="1"/>
        <v>11601</v>
      </c>
      <c r="CD17" s="2">
        <f t="shared" si="1"/>
        <v>947390143</v>
      </c>
      <c r="CE17" s="17">
        <f t="shared" si="1"/>
        <v>2540597</v>
      </c>
      <c r="CF17" s="2">
        <f t="shared" si="1"/>
        <v>4055</v>
      </c>
      <c r="CG17" s="2">
        <f t="shared" si="1"/>
        <v>389515388</v>
      </c>
      <c r="CH17" s="17">
        <f t="shared" si="1"/>
        <v>845926</v>
      </c>
      <c r="CI17" s="2">
        <f t="shared" si="1"/>
        <v>37710739</v>
      </c>
      <c r="CJ17" s="2">
        <f t="shared" si="1"/>
        <v>700676376</v>
      </c>
      <c r="CK17" s="17">
        <f t="shared" si="1"/>
        <v>7087472</v>
      </c>
      <c r="CL17" s="2">
        <f t="shared" si="1"/>
        <v>8899</v>
      </c>
      <c r="CM17" s="2">
        <f t="shared" si="1"/>
        <v>410311012</v>
      </c>
      <c r="CN17" s="17">
        <f t="shared" si="1"/>
        <v>924510</v>
      </c>
      <c r="CO17" s="2">
        <f t="shared" si="1"/>
        <v>5591</v>
      </c>
      <c r="CP17" s="2">
        <f t="shared" si="1"/>
        <v>413695924</v>
      </c>
      <c r="CQ17" s="17">
        <f t="shared" si="1"/>
        <v>1355699</v>
      </c>
      <c r="CR17" s="3">
        <f t="shared" si="1"/>
        <v>26716555410</v>
      </c>
    </row>
    <row r="18" spans="1:96" s="20" customFormat="1" x14ac:dyDescent="0.25">
      <c r="C18" s="18">
        <v>8</v>
      </c>
      <c r="F18" s="20">
        <v>1</v>
      </c>
      <c r="I18" s="20">
        <v>2</v>
      </c>
      <c r="L18" s="20">
        <v>3</v>
      </c>
      <c r="O18" s="20">
        <v>4</v>
      </c>
      <c r="R18" s="20">
        <v>5</v>
      </c>
      <c r="U18" s="20">
        <v>6</v>
      </c>
      <c r="X18" s="20">
        <v>7</v>
      </c>
      <c r="AA18" s="20">
        <v>9</v>
      </c>
      <c r="AD18" s="20">
        <v>10</v>
      </c>
      <c r="AG18" s="20">
        <v>11</v>
      </c>
      <c r="AJ18" s="20">
        <v>12</v>
      </c>
      <c r="AM18" s="20">
        <v>13</v>
      </c>
      <c r="AP18" s="20">
        <v>14</v>
      </c>
      <c r="AS18" s="20">
        <v>15</v>
      </c>
      <c r="AV18" s="20">
        <v>16</v>
      </c>
      <c r="AY18" s="20">
        <v>17</v>
      </c>
      <c r="BB18" s="20">
        <v>18</v>
      </c>
      <c r="BE18" s="20">
        <v>19</v>
      </c>
      <c r="BH18" s="20">
        <v>20</v>
      </c>
      <c r="BK18" s="20">
        <v>21</v>
      </c>
      <c r="BN18" s="20">
        <v>22</v>
      </c>
      <c r="BQ18" s="20">
        <v>23</v>
      </c>
      <c r="BT18" s="20">
        <v>24</v>
      </c>
      <c r="BW18" s="20">
        <v>25</v>
      </c>
      <c r="BZ18" s="20">
        <v>26</v>
      </c>
      <c r="CC18" s="20">
        <v>27</v>
      </c>
      <c r="CF18" s="20">
        <v>28</v>
      </c>
      <c r="CI18" s="20">
        <v>29</v>
      </c>
      <c r="CL18" s="20">
        <v>30</v>
      </c>
      <c r="CO18" s="20">
        <v>31</v>
      </c>
    </row>
    <row r="19" spans="1:96" s="20" customFormat="1" x14ac:dyDescent="0.25">
      <c r="C19" s="20" t="s">
        <v>9</v>
      </c>
      <c r="F19" s="20" t="s">
        <v>9</v>
      </c>
      <c r="I19" s="20" t="s">
        <v>9</v>
      </c>
      <c r="L19" s="20" t="s">
        <v>9</v>
      </c>
      <c r="O19" s="20" t="s">
        <v>9</v>
      </c>
      <c r="R19" s="20" t="s">
        <v>9</v>
      </c>
      <c r="U19" s="20" t="s">
        <v>9</v>
      </c>
      <c r="X19" s="20" t="s">
        <v>9</v>
      </c>
      <c r="AA19" s="20" t="s">
        <v>9</v>
      </c>
      <c r="AD19" s="20" t="s">
        <v>9</v>
      </c>
      <c r="AG19" s="20" t="s">
        <v>9</v>
      </c>
      <c r="AJ19" s="20" t="s">
        <v>9</v>
      </c>
      <c r="AM19" s="20" t="s">
        <v>9</v>
      </c>
      <c r="AP19" s="20" t="s">
        <v>9</v>
      </c>
      <c r="AS19" s="20" t="s">
        <v>9</v>
      </c>
      <c r="AV19" s="20" t="s">
        <v>9</v>
      </c>
      <c r="AY19" s="20" t="s">
        <v>9</v>
      </c>
      <c r="BB19" s="20" t="s">
        <v>9</v>
      </c>
      <c r="BE19" s="20" t="s">
        <v>9</v>
      </c>
      <c r="BH19" s="20" t="s">
        <v>9</v>
      </c>
      <c r="BK19" s="20" t="s">
        <v>9</v>
      </c>
      <c r="BN19" s="20" t="s">
        <v>9</v>
      </c>
      <c r="BQ19" s="20" t="s">
        <v>9</v>
      </c>
      <c r="BT19" s="20" t="s">
        <v>9</v>
      </c>
      <c r="BW19" s="20" t="s">
        <v>9</v>
      </c>
      <c r="BZ19" s="20" t="s">
        <v>9</v>
      </c>
      <c r="CC19" s="20" t="s">
        <v>9</v>
      </c>
      <c r="CF19" s="20" t="s">
        <v>9</v>
      </c>
      <c r="CI19" s="20" t="s">
        <v>9</v>
      </c>
      <c r="CL19" s="20" t="s">
        <v>9</v>
      </c>
      <c r="CO19" s="20" t="s">
        <v>9</v>
      </c>
    </row>
    <row r="20" spans="1:96" s="19" customFormat="1" x14ac:dyDescent="0.25">
      <c r="C20" s="18">
        <f>C5</f>
        <v>114526022</v>
      </c>
      <c r="F20" s="18">
        <f>F5</f>
        <v>380</v>
      </c>
      <c r="I20" s="18">
        <f>I5</f>
        <v>287</v>
      </c>
      <c r="L20" s="18">
        <f>L5</f>
        <v>447</v>
      </c>
      <c r="O20" s="18">
        <f>O5</f>
        <v>5569</v>
      </c>
      <c r="R20" s="18">
        <f>R5</f>
        <v>702</v>
      </c>
      <c r="U20" s="18">
        <f>U5</f>
        <v>573</v>
      </c>
      <c r="X20" s="18">
        <f>X5</f>
        <v>161</v>
      </c>
      <c r="AA20" s="18">
        <f>AA5</f>
        <v>142</v>
      </c>
      <c r="AD20" s="18">
        <f>AD5</f>
        <v>63</v>
      </c>
      <c r="AG20" s="18">
        <f>AG5</f>
        <v>26004</v>
      </c>
      <c r="AJ20" s="18">
        <f>AJ5</f>
        <v>217</v>
      </c>
      <c r="AM20" s="18">
        <f>AM5</f>
        <v>608</v>
      </c>
      <c r="AP20" s="18">
        <f>AP5</f>
        <v>5467</v>
      </c>
      <c r="AS20" s="18">
        <f>AS5</f>
        <v>146</v>
      </c>
      <c r="AV20" s="18">
        <f>AV5</f>
        <v>136</v>
      </c>
      <c r="AY20" s="18">
        <f>AY5</f>
        <v>1430</v>
      </c>
      <c r="BB20" s="18">
        <f>BB5</f>
        <v>122</v>
      </c>
      <c r="BE20" s="18">
        <f>BE5</f>
        <v>5851</v>
      </c>
      <c r="BH20" s="18">
        <f>BH5</f>
        <v>455</v>
      </c>
      <c r="BK20" s="18">
        <f>BK5</f>
        <v>2416</v>
      </c>
      <c r="BN20" s="18">
        <f>BN5</f>
        <v>503</v>
      </c>
      <c r="BQ20" s="18">
        <f>BQ5</f>
        <v>133</v>
      </c>
      <c r="BT20" s="18">
        <f>BT5</f>
        <v>556</v>
      </c>
      <c r="BW20" s="18">
        <f>BW5</f>
        <v>4055</v>
      </c>
      <c r="BZ20" s="18">
        <f>BZ5</f>
        <v>373</v>
      </c>
      <c r="CC20" s="18">
        <f>CC5</f>
        <v>896</v>
      </c>
      <c r="CF20" s="18">
        <f>CF5</f>
        <v>277</v>
      </c>
      <c r="CI20" s="18">
        <f>CI5</f>
        <v>3040675</v>
      </c>
      <c r="CL20" s="18">
        <f>CL5</f>
        <v>489</v>
      </c>
      <c r="CO20" s="18">
        <f>CO5</f>
        <v>448</v>
      </c>
    </row>
    <row r="21" spans="1:96" s="19" customFormat="1" x14ac:dyDescent="0.25">
      <c r="C21" s="18">
        <f>C6</f>
        <v>127080186</v>
      </c>
      <c r="F21" s="18">
        <f>F6</f>
        <v>635</v>
      </c>
      <c r="I21" s="18">
        <f>I6</f>
        <v>285</v>
      </c>
      <c r="L21" s="18">
        <f>L6</f>
        <v>622</v>
      </c>
      <c r="O21" s="18">
        <f>O6</f>
        <v>5523</v>
      </c>
      <c r="R21" s="18">
        <f>R6</f>
        <v>767</v>
      </c>
      <c r="U21" s="18">
        <f>U6</f>
        <v>835</v>
      </c>
      <c r="X21" s="18">
        <f>X6</f>
        <v>237</v>
      </c>
      <c r="AA21" s="18">
        <f>AA6</f>
        <v>224</v>
      </c>
      <c r="AD21" s="18">
        <f>AD6</f>
        <v>73</v>
      </c>
      <c r="AG21" s="18">
        <f>AG6</f>
        <v>24961</v>
      </c>
      <c r="AJ21" s="18">
        <f>AJ6</f>
        <v>164</v>
      </c>
      <c r="AM21" s="18">
        <f>AM6</f>
        <v>817</v>
      </c>
      <c r="AP21" s="18">
        <f>AP6</f>
        <v>6600</v>
      </c>
      <c r="AS21" s="18">
        <f>AS6</f>
        <v>167</v>
      </c>
      <c r="AV21" s="18">
        <f>AV6</f>
        <v>164</v>
      </c>
      <c r="AY21" s="18">
        <f>AY6</f>
        <v>2079</v>
      </c>
      <c r="BB21" s="18">
        <f>BB6</f>
        <v>238</v>
      </c>
      <c r="BE21" s="18">
        <f>BE6</f>
        <v>7523</v>
      </c>
      <c r="BH21" s="18">
        <f>BH6</f>
        <v>638</v>
      </c>
      <c r="BK21" s="18">
        <f>BK6</f>
        <v>3356</v>
      </c>
      <c r="BN21" s="18">
        <f>BN6</f>
        <v>896</v>
      </c>
      <c r="BQ21" s="18">
        <f>BQ6</f>
        <v>191</v>
      </c>
      <c r="BT21" s="18">
        <f>BT6</f>
        <v>2942</v>
      </c>
      <c r="BW21" s="18">
        <f>BW6</f>
        <v>4078</v>
      </c>
      <c r="BZ21" s="18">
        <f>BZ6</f>
        <v>621</v>
      </c>
      <c r="CC21" s="18">
        <f>CC6</f>
        <v>1089</v>
      </c>
      <c r="CF21" s="18">
        <f>CF6</f>
        <v>394</v>
      </c>
      <c r="CI21" s="18">
        <f>CI6</f>
        <v>3412779</v>
      </c>
      <c r="CL21" s="18">
        <f>CL6</f>
        <v>773</v>
      </c>
      <c r="CO21" s="18">
        <f>CO6</f>
        <v>632</v>
      </c>
    </row>
    <row r="22" spans="1:96" s="19" customFormat="1" x14ac:dyDescent="0.25">
      <c r="C22" s="18">
        <f>C7</f>
        <v>131919438</v>
      </c>
      <c r="F22" s="18">
        <f>F7</f>
        <v>853</v>
      </c>
      <c r="I22" s="18">
        <f>I7</f>
        <v>496</v>
      </c>
      <c r="L22" s="18">
        <f>L7</f>
        <v>973</v>
      </c>
      <c r="O22" s="18">
        <f>O7</f>
        <v>7585</v>
      </c>
      <c r="R22" s="18">
        <f>R7</f>
        <v>1201</v>
      </c>
      <c r="U22" s="18">
        <f>U7</f>
        <v>984</v>
      </c>
      <c r="X22" s="18">
        <f>X7</f>
        <v>212</v>
      </c>
      <c r="AA22" s="18">
        <f>AA7</f>
        <v>324</v>
      </c>
      <c r="AD22" s="18">
        <f>AD7</f>
        <v>72</v>
      </c>
      <c r="AG22" s="18">
        <f>AG7</f>
        <v>39460</v>
      </c>
      <c r="AJ22" s="18">
        <f>AJ7</f>
        <v>107</v>
      </c>
      <c r="AM22" s="18">
        <f>AM7</f>
        <v>1059</v>
      </c>
      <c r="AP22" s="18">
        <f>AP7</f>
        <v>7702</v>
      </c>
      <c r="AS22" s="18">
        <f>AS7</f>
        <v>168</v>
      </c>
      <c r="AV22" s="18">
        <f>AV7</f>
        <v>177</v>
      </c>
      <c r="AY22" s="18">
        <f>AY7</f>
        <v>3119</v>
      </c>
      <c r="BB22" s="18">
        <f>BB7</f>
        <v>312</v>
      </c>
      <c r="BE22" s="18">
        <f>BE7</f>
        <v>6051</v>
      </c>
      <c r="BH22" s="18">
        <f>BH7</f>
        <v>1027</v>
      </c>
      <c r="BK22" s="18">
        <f>BK7</f>
        <v>4640</v>
      </c>
      <c r="BN22" s="18">
        <f>BN7</f>
        <v>1548</v>
      </c>
      <c r="BQ22" s="18">
        <f>BQ7</f>
        <v>245</v>
      </c>
      <c r="BT22" s="18">
        <f>BT7</f>
        <v>4820</v>
      </c>
      <c r="BW22" s="18">
        <f>BW7</f>
        <v>4500</v>
      </c>
      <c r="BZ22" s="18">
        <f>BZ7</f>
        <v>887</v>
      </c>
      <c r="CC22" s="18">
        <f>CC7</f>
        <v>1856</v>
      </c>
      <c r="CF22" s="18">
        <f>CF7</f>
        <v>463</v>
      </c>
      <c r="CI22" s="18">
        <f>CI7</f>
        <v>3712365</v>
      </c>
      <c r="CL22" s="18">
        <f>CL7</f>
        <v>1956</v>
      </c>
      <c r="CO22" s="18">
        <f>CO7</f>
        <v>752</v>
      </c>
    </row>
    <row r="23" spans="1:96" s="19" customFormat="1" x14ac:dyDescent="0.25">
      <c r="C23" s="18">
        <f>C8</f>
        <v>137163492</v>
      </c>
      <c r="F23" s="18">
        <f>F8</f>
        <v>544</v>
      </c>
      <c r="I23" s="18">
        <f>I8</f>
        <v>390</v>
      </c>
      <c r="L23" s="18">
        <f>L8</f>
        <v>539</v>
      </c>
      <c r="O23" s="18">
        <f>O8</f>
        <v>5334</v>
      </c>
      <c r="R23" s="18">
        <f>R8</f>
        <v>956</v>
      </c>
      <c r="U23" s="18">
        <f>U8</f>
        <v>765</v>
      </c>
      <c r="X23" s="18">
        <f>X8</f>
        <v>245</v>
      </c>
      <c r="AA23" s="18">
        <f>AA8</f>
        <v>201</v>
      </c>
      <c r="AD23" s="18">
        <f>AD8</f>
        <v>30</v>
      </c>
      <c r="AG23" s="18">
        <f>AG8</f>
        <v>26139</v>
      </c>
      <c r="AJ23" s="18">
        <f>AJ8</f>
        <v>151</v>
      </c>
      <c r="AM23" s="18">
        <f>AM8</f>
        <v>689</v>
      </c>
      <c r="AP23" s="18">
        <f>AP8</f>
        <v>13378</v>
      </c>
      <c r="AS23" s="18">
        <f>AS8</f>
        <v>100</v>
      </c>
      <c r="AV23" s="18">
        <f>AV8</f>
        <v>142</v>
      </c>
      <c r="AY23" s="18">
        <f>AY8</f>
        <v>2509</v>
      </c>
      <c r="BB23" s="18">
        <f>BB8</f>
        <v>206</v>
      </c>
      <c r="BE23" s="18">
        <f>BE8</f>
        <v>6812</v>
      </c>
      <c r="BH23" s="18">
        <f>BH8</f>
        <v>730</v>
      </c>
      <c r="BK23" s="18">
        <f>BK8</f>
        <v>3514</v>
      </c>
      <c r="BN23" s="18">
        <f>BN8</f>
        <v>923</v>
      </c>
      <c r="BQ23" s="18">
        <f>BQ8</f>
        <v>176</v>
      </c>
      <c r="BT23" s="18">
        <f>BT8</f>
        <v>5116</v>
      </c>
      <c r="BW23" s="18">
        <f>BW8</f>
        <v>4613</v>
      </c>
      <c r="BZ23" s="18">
        <f>BZ8</f>
        <v>589</v>
      </c>
      <c r="CC23" s="18">
        <f>CC8</f>
        <v>1267</v>
      </c>
      <c r="CF23" s="18">
        <f>CF8</f>
        <v>397</v>
      </c>
      <c r="CI23" s="18">
        <f>CI8</f>
        <v>3868264</v>
      </c>
      <c r="CL23" s="18">
        <f>CL8</f>
        <v>1230</v>
      </c>
      <c r="CO23" s="18">
        <f>CO8</f>
        <v>591</v>
      </c>
    </row>
    <row r="24" spans="1:96" s="19" customFormat="1" x14ac:dyDescent="0.25">
      <c r="C24" s="18" t="e">
        <f>#REF!</f>
        <v>#REF!</v>
      </c>
      <c r="F24" s="18" t="e">
        <f>#REF!</f>
        <v>#REF!</v>
      </c>
      <c r="I24" s="18" t="e">
        <f>#REF!</f>
        <v>#REF!</v>
      </c>
      <c r="L24" s="18" t="e">
        <f>#REF!</f>
        <v>#REF!</v>
      </c>
      <c r="O24" s="18" t="e">
        <f>#REF!</f>
        <v>#REF!</v>
      </c>
      <c r="R24" s="18" t="e">
        <f>#REF!</f>
        <v>#REF!</v>
      </c>
      <c r="U24" s="18" t="e">
        <f>#REF!</f>
        <v>#REF!</v>
      </c>
      <c r="X24" s="18" t="e">
        <f>#REF!</f>
        <v>#REF!</v>
      </c>
      <c r="AA24" s="18" t="e">
        <f>#REF!</f>
        <v>#REF!</v>
      </c>
      <c r="AD24" s="18" t="e">
        <f>#REF!</f>
        <v>#REF!</v>
      </c>
      <c r="AG24" s="18" t="e">
        <f>#REF!</f>
        <v>#REF!</v>
      </c>
      <c r="AJ24" s="18" t="e">
        <f>#REF!</f>
        <v>#REF!</v>
      </c>
      <c r="AM24" s="18" t="e">
        <f>#REF!</f>
        <v>#REF!</v>
      </c>
      <c r="AP24" s="18" t="e">
        <f>#REF!</f>
        <v>#REF!</v>
      </c>
      <c r="AS24" s="18" t="e">
        <f>#REF!</f>
        <v>#REF!</v>
      </c>
      <c r="AV24" s="18" t="e">
        <f>#REF!</f>
        <v>#REF!</v>
      </c>
      <c r="AY24" s="18" t="e">
        <f>#REF!</f>
        <v>#REF!</v>
      </c>
      <c r="BB24" s="18" t="e">
        <f>#REF!</f>
        <v>#REF!</v>
      </c>
      <c r="BE24" s="18" t="e">
        <f>#REF!</f>
        <v>#REF!</v>
      </c>
      <c r="BH24" s="18" t="e">
        <f>#REF!</f>
        <v>#REF!</v>
      </c>
      <c r="BK24" s="18" t="e">
        <f>#REF!</f>
        <v>#REF!</v>
      </c>
      <c r="BN24" s="18" t="e">
        <f>#REF!</f>
        <v>#REF!</v>
      </c>
      <c r="BQ24" s="18" t="e">
        <f>#REF!</f>
        <v>#REF!</v>
      </c>
      <c r="BT24" s="18" t="e">
        <f>#REF!</f>
        <v>#REF!</v>
      </c>
      <c r="BW24" s="18" t="e">
        <f>#REF!</f>
        <v>#REF!</v>
      </c>
      <c r="BZ24" s="18" t="e">
        <f>#REF!</f>
        <v>#REF!</v>
      </c>
      <c r="CC24" s="18" t="e">
        <f>#REF!</f>
        <v>#REF!</v>
      </c>
      <c r="CF24" s="18" t="e">
        <f>#REF!</f>
        <v>#REF!</v>
      </c>
      <c r="CI24" s="18" t="e">
        <f>#REF!</f>
        <v>#REF!</v>
      </c>
      <c r="CL24" s="18" t="e">
        <f>#REF!</f>
        <v>#REF!</v>
      </c>
      <c r="CO24" s="18" t="e">
        <f>#REF!</f>
        <v>#REF!</v>
      </c>
    </row>
    <row r="25" spans="1:96" s="19" customFormat="1" x14ac:dyDescent="0.25">
      <c r="C25" s="18">
        <f t="shared" ref="C25:C32" si="2">C9</f>
        <v>139043226</v>
      </c>
      <c r="F25" s="18">
        <f t="shared" ref="F25" si="3">F9</f>
        <v>651</v>
      </c>
      <c r="I25" s="18">
        <f t="shared" ref="I25" si="4">I9</f>
        <v>331</v>
      </c>
      <c r="L25" s="18">
        <f t="shared" ref="L25" si="5">L9</f>
        <v>719</v>
      </c>
      <c r="O25" s="18">
        <f t="shared" ref="O25" si="6">O9</f>
        <v>5163</v>
      </c>
      <c r="R25" s="18">
        <f t="shared" ref="R25" si="7">R9</f>
        <v>1266</v>
      </c>
      <c r="U25" s="18">
        <f t="shared" ref="U25" si="8">U9</f>
        <v>1137</v>
      </c>
      <c r="X25" s="18">
        <f t="shared" ref="X25" si="9">X9</f>
        <v>184</v>
      </c>
      <c r="AA25" s="18">
        <f t="shared" ref="AA25" si="10">AA9</f>
        <v>284</v>
      </c>
      <c r="AD25" s="18">
        <f t="shared" ref="AD25" si="11">AD9</f>
        <v>14</v>
      </c>
      <c r="AG25" s="18">
        <f t="shared" ref="AG25" si="12">AG9</f>
        <v>30996</v>
      </c>
      <c r="AJ25" s="18">
        <f t="shared" ref="AJ25" si="13">AJ9</f>
        <v>140</v>
      </c>
      <c r="AM25" s="18">
        <f t="shared" ref="AM25" si="14">AM9</f>
        <v>766</v>
      </c>
      <c r="AP25" s="18">
        <f t="shared" ref="AP25" si="15">AP9</f>
        <v>8700</v>
      </c>
      <c r="AS25" s="18">
        <f t="shared" ref="AS25" si="16">AS9</f>
        <v>204</v>
      </c>
      <c r="AV25" s="18">
        <f t="shared" ref="AV25" si="17">AV9</f>
        <v>127</v>
      </c>
      <c r="AY25" s="18">
        <f t="shared" ref="AY25" si="18">AY9</f>
        <v>2670</v>
      </c>
      <c r="BB25" s="18">
        <f t="shared" ref="BB25" si="19">BB9</f>
        <v>253</v>
      </c>
      <c r="BE25" s="18">
        <f t="shared" ref="BE25" si="20">BE9</f>
        <v>11811</v>
      </c>
      <c r="BH25" s="18">
        <f t="shared" ref="BH25" si="21">BH9</f>
        <v>651</v>
      </c>
      <c r="BK25" s="18">
        <f t="shared" ref="BK25" si="22">BK9</f>
        <v>3744</v>
      </c>
      <c r="BN25" s="18">
        <f t="shared" ref="BN25" si="23">BN9</f>
        <v>1085</v>
      </c>
      <c r="BQ25" s="18">
        <f t="shared" ref="BQ25" si="24">BQ9</f>
        <v>205</v>
      </c>
      <c r="BT25" s="18">
        <f t="shared" ref="BT25" si="25">BT9</f>
        <v>5616</v>
      </c>
      <c r="BW25" s="18">
        <f t="shared" ref="BW25" si="26">BW9</f>
        <v>4880</v>
      </c>
      <c r="BZ25" s="18">
        <f t="shared" ref="BZ25" si="27">BZ9</f>
        <v>721</v>
      </c>
      <c r="CC25" s="18">
        <f t="shared" ref="CC25" si="28">CC9</f>
        <v>1440</v>
      </c>
      <c r="CF25" s="18">
        <f t="shared" ref="CF25" si="29">CF9</f>
        <v>437</v>
      </c>
      <c r="CI25" s="18">
        <f t="shared" ref="CI25" si="30">CI9</f>
        <v>4090633</v>
      </c>
      <c r="CL25" s="18">
        <f t="shared" ref="CL25" si="31">CL9</f>
        <v>904</v>
      </c>
      <c r="CO25" s="18">
        <f t="shared" ref="CO25" si="32">CO9</f>
        <v>613</v>
      </c>
    </row>
    <row r="26" spans="1:96" s="19" customFormat="1" x14ac:dyDescent="0.25">
      <c r="C26" s="18">
        <f t="shared" si="2"/>
        <v>138798570</v>
      </c>
      <c r="F26" s="18">
        <f t="shared" ref="F26" si="33">F10</f>
        <v>632</v>
      </c>
      <c r="I26" s="18">
        <f t="shared" ref="I26" si="34">I10</f>
        <v>231</v>
      </c>
      <c r="L26" s="18">
        <f t="shared" ref="L26" si="35">L10</f>
        <v>592</v>
      </c>
      <c r="O26" s="18">
        <f t="shared" ref="O26" si="36">O10</f>
        <v>5050</v>
      </c>
      <c r="R26" s="18">
        <f t="shared" ref="R26" si="37">R10</f>
        <v>731</v>
      </c>
      <c r="U26" s="18">
        <f t="shared" ref="U26" si="38">U10</f>
        <v>1110</v>
      </c>
      <c r="X26" s="18">
        <f t="shared" ref="X26" si="39">X10</f>
        <v>188</v>
      </c>
      <c r="AA26" s="18">
        <f t="shared" ref="AA26" si="40">AA10</f>
        <v>129</v>
      </c>
      <c r="AD26" s="18">
        <f t="shared" ref="AD26" si="41">AD10</f>
        <v>7</v>
      </c>
      <c r="AG26" s="18">
        <f t="shared" ref="AG26" si="42">AG10</f>
        <v>27578</v>
      </c>
      <c r="AJ26" s="18">
        <f t="shared" ref="AJ26" si="43">AJ10</f>
        <v>121</v>
      </c>
      <c r="AM26" s="18">
        <f t="shared" ref="AM26" si="44">AM10</f>
        <v>580</v>
      </c>
      <c r="AP26" s="18">
        <f t="shared" ref="AP26" si="45">AP10</f>
        <v>7773</v>
      </c>
      <c r="AS26" s="18">
        <f t="shared" ref="AS26" si="46">AS10</f>
        <v>141</v>
      </c>
      <c r="AV26" s="18">
        <f t="shared" ref="AV26" si="47">AV10</f>
        <v>70</v>
      </c>
      <c r="AY26" s="18">
        <f t="shared" ref="AY26" si="48">AY10</f>
        <v>2074</v>
      </c>
      <c r="BB26" s="18">
        <f t="shared" ref="BB26" si="49">BB10</f>
        <v>241</v>
      </c>
      <c r="BE26" s="18">
        <f t="shared" ref="BE26" si="50">BE10</f>
        <v>4398</v>
      </c>
      <c r="BH26" s="18">
        <f t="shared" ref="BH26" si="51">BH10</f>
        <v>528</v>
      </c>
      <c r="BK26" s="18">
        <f t="shared" ref="BK26" si="52">BK10</f>
        <v>3102</v>
      </c>
      <c r="BN26" s="18">
        <f t="shared" ref="BN26" si="53">BN10</f>
        <v>913</v>
      </c>
      <c r="BQ26" s="18">
        <f t="shared" ref="BQ26" si="54">BQ10</f>
        <v>128</v>
      </c>
      <c r="BT26" s="18">
        <f t="shared" ref="BT26" si="55">BT10</f>
        <v>5713</v>
      </c>
      <c r="BW26" s="18">
        <f t="shared" ref="BW26" si="56">BW10</f>
        <v>5627</v>
      </c>
      <c r="BZ26" s="18">
        <f t="shared" ref="BZ26" si="57">BZ10</f>
        <v>592</v>
      </c>
      <c r="CC26" s="18">
        <f t="shared" ref="CC26" si="58">CC10</f>
        <v>1186</v>
      </c>
      <c r="CF26" s="18">
        <f t="shared" ref="CF26" si="59">CF10</f>
        <v>409</v>
      </c>
      <c r="CI26" s="18">
        <f t="shared" ref="CI26" si="60">CI10</f>
        <v>3975192</v>
      </c>
      <c r="CL26" s="18">
        <f t="shared" ref="CL26" si="61">CL10</f>
        <v>743</v>
      </c>
      <c r="CO26" s="18">
        <f t="shared" ref="CO26" si="62">CO10</f>
        <v>568</v>
      </c>
    </row>
    <row r="27" spans="1:96" s="19" customFormat="1" x14ac:dyDescent="0.25">
      <c r="C27" s="18">
        <f t="shared" si="2"/>
        <v>133248132</v>
      </c>
      <c r="F27" s="18">
        <f t="shared" ref="F27" si="63">F11</f>
        <v>543</v>
      </c>
      <c r="I27" s="18">
        <f t="shared" ref="I27" si="64">I11</f>
        <v>223</v>
      </c>
      <c r="L27" s="18">
        <f t="shared" ref="L27" si="65">L11</f>
        <v>547</v>
      </c>
      <c r="O27" s="18">
        <f t="shared" ref="O27" si="66">O11</f>
        <v>4684</v>
      </c>
      <c r="R27" s="18">
        <f t="shared" ref="R27" si="67">R11</f>
        <v>755</v>
      </c>
      <c r="U27" s="18">
        <f t="shared" ref="U27" si="68">U11</f>
        <v>888</v>
      </c>
      <c r="X27" s="18">
        <f t="shared" ref="X27" si="69">X11</f>
        <v>139</v>
      </c>
      <c r="AA27" s="18">
        <f t="shared" ref="AA27" si="70">AA11</f>
        <v>107</v>
      </c>
      <c r="AD27" s="18">
        <f t="shared" ref="AD27" si="71">AD11</f>
        <v>10</v>
      </c>
      <c r="AG27" s="18">
        <f t="shared" ref="AG27" si="72">AG11</f>
        <v>23175</v>
      </c>
      <c r="AJ27" s="18">
        <f t="shared" ref="AJ27" si="73">AJ11</f>
        <v>106</v>
      </c>
      <c r="AM27" s="18">
        <f t="shared" ref="AM27" si="74">AM11</f>
        <v>535</v>
      </c>
      <c r="AP27" s="18">
        <f t="shared" ref="AP27" si="75">AP11</f>
        <v>7270</v>
      </c>
      <c r="AS27" s="18">
        <f t="shared" ref="AS27" si="76">AS11</f>
        <v>110</v>
      </c>
      <c r="AV27" s="18">
        <f t="shared" ref="AV27" si="77">AV11</f>
        <v>76</v>
      </c>
      <c r="AY27" s="18">
        <f t="shared" ref="AY27" si="78">AY11</f>
        <v>1725</v>
      </c>
      <c r="BB27" s="18">
        <f t="shared" ref="BB27" si="79">BB11</f>
        <v>204</v>
      </c>
      <c r="BE27" s="18">
        <f t="shared" ref="BE27" si="80">BE11</f>
        <v>6551</v>
      </c>
      <c r="BH27" s="18">
        <f t="shared" ref="BH27" si="81">BH11</f>
        <v>474</v>
      </c>
      <c r="BK27" s="18">
        <f t="shared" ref="BK27" si="82">BK11</f>
        <v>3054</v>
      </c>
      <c r="BN27" s="18">
        <f t="shared" ref="BN27" si="83">BN11</f>
        <v>2147</v>
      </c>
      <c r="BQ27" s="18">
        <f t="shared" ref="BQ27" si="84">BQ11</f>
        <v>180</v>
      </c>
      <c r="BT27" s="18">
        <f t="shared" ref="BT27" si="85">BT11</f>
        <v>1641</v>
      </c>
      <c r="BW27" s="18">
        <f t="shared" ref="BW27" si="86">BW11</f>
        <v>1618</v>
      </c>
      <c r="BZ27" s="18">
        <f t="shared" ref="BZ27" si="87">BZ11</f>
        <v>487</v>
      </c>
      <c r="CC27" s="18">
        <f t="shared" ref="CC27" si="88">CC11</f>
        <v>944</v>
      </c>
      <c r="CF27" s="18">
        <f t="shared" ref="CF27" si="89">CF11</f>
        <v>384</v>
      </c>
      <c r="CI27" s="18">
        <f t="shared" ref="CI27" si="90">CI11</f>
        <v>3789771</v>
      </c>
      <c r="CL27" s="18">
        <f t="shared" ref="CL27" si="91">CL11</f>
        <v>639</v>
      </c>
      <c r="CO27" s="18">
        <f t="shared" ref="CO27" si="92">CO11</f>
        <v>425</v>
      </c>
    </row>
    <row r="28" spans="1:96" s="19" customFormat="1" x14ac:dyDescent="0.25">
      <c r="C28" s="18">
        <f t="shared" si="2"/>
        <v>126834476</v>
      </c>
      <c r="F28" s="18">
        <f t="shared" ref="F28" si="93">F12</f>
        <v>452</v>
      </c>
      <c r="I28" s="18">
        <f t="shared" ref="I28" si="94">I12</f>
        <v>262</v>
      </c>
      <c r="L28" s="18">
        <f t="shared" ref="L28" si="95">L12</f>
        <v>550</v>
      </c>
      <c r="O28" s="18">
        <f t="shared" ref="O28" si="96">O12</f>
        <v>4048</v>
      </c>
      <c r="R28" s="18">
        <f t="shared" ref="R28" si="97">R12</f>
        <v>881</v>
      </c>
      <c r="U28" s="18">
        <f t="shared" ref="U28" si="98">U12</f>
        <v>975</v>
      </c>
      <c r="X28" s="18">
        <f t="shared" ref="X28" si="99">X12</f>
        <v>173</v>
      </c>
      <c r="AA28" s="18">
        <f t="shared" ref="AA28" si="100">AA12</f>
        <v>111</v>
      </c>
      <c r="AD28" s="18">
        <f t="shared" ref="AD28" si="101">AD12</f>
        <v>29</v>
      </c>
      <c r="AG28" s="18">
        <f t="shared" ref="AG28" si="102">AG12</f>
        <v>20326</v>
      </c>
      <c r="AJ28" s="18">
        <f t="shared" ref="AJ28" si="103">AJ12</f>
        <v>141</v>
      </c>
      <c r="AM28" s="18">
        <f t="shared" ref="AM28" si="104">AM12</f>
        <v>567</v>
      </c>
      <c r="AP28" s="18">
        <f t="shared" ref="AP28" si="105">AP12</f>
        <v>7582</v>
      </c>
      <c r="AS28" s="18">
        <f t="shared" ref="AS28" si="106">AS12</f>
        <v>125</v>
      </c>
      <c r="AV28" s="18">
        <f t="shared" ref="AV28" si="107">AV12</f>
        <v>80</v>
      </c>
      <c r="AY28" s="18">
        <f t="shared" ref="AY28" si="108">AY12</f>
        <v>1612</v>
      </c>
      <c r="BB28" s="18">
        <f t="shared" ref="BB28" si="109">BB12</f>
        <v>213</v>
      </c>
      <c r="BE28" s="18">
        <f t="shared" ref="BE28" si="110">BE12</f>
        <v>3724</v>
      </c>
      <c r="BH28" s="18">
        <f t="shared" ref="BH28" si="111">BH12</f>
        <v>502</v>
      </c>
      <c r="BK28" s="18">
        <f t="shared" ref="BK28" si="112">BK12</f>
        <v>2612</v>
      </c>
      <c r="BN28" s="18">
        <f t="shared" ref="BN28" si="113">BN12</f>
        <v>3779</v>
      </c>
      <c r="BQ28" s="18">
        <f t="shared" ref="BQ28" si="114">BQ12</f>
        <v>143</v>
      </c>
      <c r="BT28" s="18">
        <f t="shared" ref="BT28" si="115">BT12</f>
        <v>601</v>
      </c>
      <c r="BW28" s="18">
        <f t="shared" ref="BW28" si="116">BW12</f>
        <v>653</v>
      </c>
      <c r="BZ28" s="18">
        <f t="shared" ref="BZ28" si="117">BZ12</f>
        <v>518</v>
      </c>
      <c r="CC28" s="18">
        <f t="shared" ref="CC28" si="118">CC12</f>
        <v>884</v>
      </c>
      <c r="CF28" s="18">
        <f t="shared" ref="CF28" si="119">CF12</f>
        <v>326</v>
      </c>
      <c r="CI28" s="18">
        <f t="shared" ref="CI28" si="120">CI12</f>
        <v>2837028</v>
      </c>
      <c r="CL28" s="18">
        <f t="shared" ref="CL28" si="121">CL12</f>
        <v>573</v>
      </c>
      <c r="CO28" s="18">
        <f t="shared" ref="CO28" si="122">CO12</f>
        <v>367</v>
      </c>
    </row>
    <row r="29" spans="1:96" s="19" customFormat="1" x14ac:dyDescent="0.25">
      <c r="C29" s="18">
        <f t="shared" si="2"/>
        <v>122615700</v>
      </c>
      <c r="F29" s="18">
        <f t="shared" ref="F29" si="123">F13</f>
        <v>407</v>
      </c>
      <c r="I29" s="18">
        <f t="shared" ref="I29" si="124">I13</f>
        <v>185</v>
      </c>
      <c r="L29" s="18">
        <f t="shared" ref="L29" si="125">L13</f>
        <v>459</v>
      </c>
      <c r="O29" s="18">
        <f t="shared" ref="O29" si="126">O13</f>
        <v>4324</v>
      </c>
      <c r="R29" s="18">
        <f t="shared" ref="R29" si="127">R13</f>
        <v>866</v>
      </c>
      <c r="U29" s="18">
        <f t="shared" ref="U29" si="128">U13</f>
        <v>898</v>
      </c>
      <c r="X29" s="18">
        <f t="shared" ref="X29" si="129">X13</f>
        <v>172</v>
      </c>
      <c r="AA29" s="18">
        <f t="shared" ref="AA29" si="130">AA13</f>
        <v>87</v>
      </c>
      <c r="AD29" s="18">
        <f t="shared" ref="AD29" si="131">AD13</f>
        <v>31</v>
      </c>
      <c r="AG29" s="18">
        <f t="shared" ref="AG29" si="132">AG13</f>
        <v>17573</v>
      </c>
      <c r="AJ29" s="18">
        <f t="shared" ref="AJ29" si="133">AJ13</f>
        <v>157</v>
      </c>
      <c r="AM29" s="18">
        <f t="shared" ref="AM29" si="134">AM13</f>
        <v>457</v>
      </c>
      <c r="AP29" s="18">
        <f t="shared" ref="AP29" si="135">AP13</f>
        <v>7113</v>
      </c>
      <c r="AS29" s="18">
        <f t="shared" ref="AS29" si="136">AS13</f>
        <v>150</v>
      </c>
      <c r="AV29" s="18">
        <f t="shared" ref="AV29" si="137">AV13</f>
        <v>68</v>
      </c>
      <c r="AY29" s="18">
        <f t="shared" ref="AY29" si="138">AY13</f>
        <v>1335</v>
      </c>
      <c r="BB29" s="18">
        <f t="shared" ref="BB29" si="139">BB13</f>
        <v>204</v>
      </c>
      <c r="BE29" s="18">
        <f t="shared" ref="BE29" si="140">BE13</f>
        <v>5227</v>
      </c>
      <c r="BH29" s="18">
        <f t="shared" ref="BH29" si="141">BH13</f>
        <v>338</v>
      </c>
      <c r="BK29" s="18">
        <f t="shared" ref="BK29" si="142">BK13</f>
        <v>2202</v>
      </c>
      <c r="BN29" s="18">
        <f t="shared" ref="BN29" si="143">BN13</f>
        <v>3404</v>
      </c>
      <c r="BQ29" s="18">
        <f t="shared" ref="BQ29" si="144">BQ13</f>
        <v>104</v>
      </c>
      <c r="BT29" s="18">
        <f t="shared" ref="BT29" si="145">BT13</f>
        <v>495</v>
      </c>
      <c r="BW29" s="18">
        <f t="shared" ref="BW29" si="146">BW13</f>
        <v>524</v>
      </c>
      <c r="BZ29" s="18">
        <f t="shared" ref="BZ29" si="147">BZ13</f>
        <v>1090</v>
      </c>
      <c r="CC29" s="18">
        <f t="shared" ref="CC29" si="148">CC13</f>
        <v>622</v>
      </c>
      <c r="CF29" s="18">
        <f t="shared" ref="CF29" si="149">CF13</f>
        <v>316</v>
      </c>
      <c r="CI29" s="18">
        <f t="shared" ref="CI29" si="150">CI13</f>
        <v>3068806</v>
      </c>
      <c r="CL29" s="18">
        <f t="shared" ref="CL29" si="151">CL13</f>
        <v>547</v>
      </c>
      <c r="CO29" s="18">
        <f t="shared" ref="CO29" si="152">CO13</f>
        <v>364</v>
      </c>
    </row>
    <row r="30" spans="1:96" s="19" customFormat="1" x14ac:dyDescent="0.25">
      <c r="C30" s="18">
        <f t="shared" si="2"/>
        <v>112062795</v>
      </c>
      <c r="F30" s="18">
        <f t="shared" ref="F30" si="153">F14</f>
        <v>269</v>
      </c>
      <c r="I30" s="18">
        <f t="shared" ref="I30" si="154">I14</f>
        <v>197</v>
      </c>
      <c r="L30" s="18">
        <f t="shared" ref="L30" si="155">L14</f>
        <v>324</v>
      </c>
      <c r="O30" s="18">
        <f t="shared" ref="O30" si="156">O14</f>
        <v>4214</v>
      </c>
      <c r="R30" s="18">
        <f t="shared" ref="R30" si="157">R14</f>
        <v>650</v>
      </c>
      <c r="U30" s="18">
        <f t="shared" ref="U30" si="158">U14</f>
        <v>1086</v>
      </c>
      <c r="X30" s="18">
        <f t="shared" ref="X30" si="159">X14</f>
        <v>137</v>
      </c>
      <c r="AA30" s="18">
        <f t="shared" ref="AA30" si="160">AA14</f>
        <v>77</v>
      </c>
      <c r="AD30" s="18">
        <f t="shared" ref="AD30" si="161">AD14</f>
        <v>10</v>
      </c>
      <c r="AG30" s="18">
        <f t="shared" ref="AG30" si="162">AG14</f>
        <v>15094</v>
      </c>
      <c r="AJ30" s="18">
        <f t="shared" ref="AJ30" si="163">AJ14</f>
        <v>143</v>
      </c>
      <c r="AM30" s="18">
        <f t="shared" ref="AM30" si="164">AM14</f>
        <v>379</v>
      </c>
      <c r="AP30" s="18">
        <f t="shared" ref="AP30" si="165">AP14</f>
        <v>7383</v>
      </c>
      <c r="AS30" s="18">
        <f t="shared" ref="AS30" si="166">AS14</f>
        <v>84</v>
      </c>
      <c r="AV30" s="18">
        <f t="shared" ref="AV30" si="167">AV14</f>
        <v>176</v>
      </c>
      <c r="AY30" s="18">
        <f t="shared" ref="AY30" si="168">AY14</f>
        <v>1026</v>
      </c>
      <c r="BB30" s="18">
        <f t="shared" ref="BB30" si="169">BB14</f>
        <v>156</v>
      </c>
      <c r="BE30" s="18">
        <f t="shared" ref="BE30" si="170">BE14</f>
        <v>6350</v>
      </c>
      <c r="BH30" s="18">
        <f t="shared" ref="BH30" si="171">BH14</f>
        <v>297</v>
      </c>
      <c r="BK30" s="18">
        <f t="shared" ref="BK30" si="172">BK14</f>
        <v>1850</v>
      </c>
      <c r="BN30" s="18">
        <f t="shared" ref="BN30" si="173">BN14</f>
        <v>3162</v>
      </c>
      <c r="BQ30" s="18">
        <f t="shared" ref="BQ30" si="174">BQ14</f>
        <v>57</v>
      </c>
      <c r="BT30" s="18">
        <f t="shared" ref="BT30" si="175">BT14</f>
        <v>393</v>
      </c>
      <c r="BW30" s="18">
        <f t="shared" ref="BW30" si="176">BW14</f>
        <v>439</v>
      </c>
      <c r="BZ30" s="18">
        <f t="shared" ref="BZ30" si="177">BZ14</f>
        <v>464</v>
      </c>
      <c r="CC30" s="18">
        <f t="shared" ref="CC30" si="178">CC14</f>
        <v>474</v>
      </c>
      <c r="CF30" s="18">
        <f t="shared" ref="CF30" si="179">CF14</f>
        <v>208</v>
      </c>
      <c r="CI30" s="18">
        <f t="shared" ref="CI30" si="180">CI14</f>
        <v>2425841</v>
      </c>
      <c r="CL30" s="18">
        <f t="shared" ref="CL30" si="181">CL14</f>
        <v>327</v>
      </c>
      <c r="CO30" s="18">
        <f t="shared" ref="CO30" si="182">CO14</f>
        <v>262</v>
      </c>
    </row>
    <row r="31" spans="1:96" s="19" customFormat="1" x14ac:dyDescent="0.25">
      <c r="C31" s="18">
        <f t="shared" si="2"/>
        <v>94623882</v>
      </c>
      <c r="F31" s="18">
        <f t="shared" ref="F31" si="183">F15</f>
        <v>239</v>
      </c>
      <c r="I31" s="18">
        <f t="shared" ref="I31" si="184">I15</f>
        <v>138</v>
      </c>
      <c r="L31" s="18">
        <f t="shared" ref="L31" si="185">L15</f>
        <v>264</v>
      </c>
      <c r="O31" s="18">
        <f t="shared" ref="O31" si="186">O15</f>
        <v>4060</v>
      </c>
      <c r="R31" s="18">
        <f t="shared" ref="R31" si="187">R15</f>
        <v>427</v>
      </c>
      <c r="U31" s="18">
        <f t="shared" ref="U31" si="188">U15</f>
        <v>783</v>
      </c>
      <c r="X31" s="18">
        <f t="shared" ref="X31" si="189">X15</f>
        <v>90</v>
      </c>
      <c r="AA31" s="18">
        <f t="shared" ref="AA31" si="190">AA15</f>
        <v>72</v>
      </c>
      <c r="AD31" s="18">
        <f t="shared" ref="AD31" si="191">AD15</f>
        <v>9</v>
      </c>
      <c r="AG31" s="18">
        <f t="shared" ref="AG31" si="192">AG15</f>
        <v>13137</v>
      </c>
      <c r="AJ31" s="18">
        <f t="shared" ref="AJ31" si="193">AJ15</f>
        <v>66</v>
      </c>
      <c r="AM31" s="18">
        <f t="shared" ref="AM31" si="194">AM15</f>
        <v>305</v>
      </c>
      <c r="AP31" s="18">
        <f t="shared" ref="AP31" si="195">AP15</f>
        <v>6852</v>
      </c>
      <c r="AS31" s="18">
        <f t="shared" ref="AS31" si="196">AS15</f>
        <v>81</v>
      </c>
      <c r="AV31" s="18">
        <f t="shared" ref="AV31" si="197">AV15</f>
        <v>72</v>
      </c>
      <c r="AY31" s="18">
        <f t="shared" ref="AY31" si="198">AY15</f>
        <v>912</v>
      </c>
      <c r="BB31" s="18">
        <f t="shared" ref="BB31" si="199">BB15</f>
        <v>155</v>
      </c>
      <c r="BE31" s="18">
        <f t="shared" ref="BE31" si="200">BE15</f>
        <v>5660</v>
      </c>
      <c r="BH31" s="18">
        <f t="shared" ref="BH31" si="201">BH15</f>
        <v>221</v>
      </c>
      <c r="BK31" s="18">
        <f t="shared" ref="BK31" si="202">BK15</f>
        <v>1538</v>
      </c>
      <c r="BN31" s="18">
        <f t="shared" ref="BN31" si="203">BN15</f>
        <v>3608</v>
      </c>
      <c r="BQ31" s="18">
        <f t="shared" ref="BQ31" si="204">BQ15</f>
        <v>59</v>
      </c>
      <c r="BT31" s="18">
        <f t="shared" ref="BT31" si="205">BT15</f>
        <v>288</v>
      </c>
      <c r="BW31" s="18">
        <f t="shared" ref="BW31" si="206">BW15</f>
        <v>348</v>
      </c>
      <c r="BZ31" s="18">
        <f t="shared" ref="BZ31" si="207">BZ15</f>
        <v>337</v>
      </c>
      <c r="CC31" s="18">
        <f t="shared" ref="CC31" si="208">CC15</f>
        <v>402</v>
      </c>
      <c r="CF31" s="18">
        <f t="shared" ref="CF31" si="209">CF15</f>
        <v>180</v>
      </c>
      <c r="CI31" s="18">
        <f t="shared" ref="CI31" si="210">CI15</f>
        <v>1797991</v>
      </c>
      <c r="CL31" s="18">
        <f t="shared" ref="CL31" si="211">CL15</f>
        <v>282</v>
      </c>
      <c r="CO31" s="18">
        <f t="shared" ref="CO31" si="212">CO15</f>
        <v>236</v>
      </c>
    </row>
    <row r="32" spans="1:96" s="19" customFormat="1" x14ac:dyDescent="0.25">
      <c r="C32" s="18">
        <f t="shared" si="2"/>
        <v>89240285</v>
      </c>
      <c r="F32" s="18">
        <f t="shared" ref="F32" si="213">F16</f>
        <v>274</v>
      </c>
      <c r="I32" s="18">
        <f t="shared" ref="I32" si="214">I16</f>
        <v>176</v>
      </c>
      <c r="L32" s="18">
        <f t="shared" ref="L32" si="215">L16</f>
        <v>285</v>
      </c>
      <c r="O32" s="18">
        <f t="shared" ref="O32" si="216">O16</f>
        <v>2162</v>
      </c>
      <c r="R32" s="18">
        <f t="shared" ref="R32" si="217">R16</f>
        <v>631</v>
      </c>
      <c r="U32" s="18">
        <f t="shared" ref="U32" si="218">U16</f>
        <v>959</v>
      </c>
      <c r="X32" s="18">
        <f t="shared" ref="X32" si="219">X16</f>
        <v>134</v>
      </c>
      <c r="AA32" s="18">
        <f t="shared" ref="AA32" si="220">AA16</f>
        <v>67</v>
      </c>
      <c r="AD32" s="18">
        <f t="shared" ref="AD32" si="221">AD16</f>
        <v>19</v>
      </c>
      <c r="AG32" s="18">
        <f t="shared" ref="AG32" si="222">AG16</f>
        <v>13867</v>
      </c>
      <c r="AJ32" s="18">
        <f t="shared" ref="AJ32" si="223">AJ16</f>
        <v>30</v>
      </c>
      <c r="AM32" s="18">
        <f t="shared" ref="AM32" si="224">AM16</f>
        <v>300</v>
      </c>
      <c r="AP32" s="18">
        <f t="shared" ref="AP32" si="225">AP16</f>
        <v>6273</v>
      </c>
      <c r="AS32" s="18">
        <f t="shared" ref="AS32" si="226">AS16</f>
        <v>96</v>
      </c>
      <c r="AV32" s="18">
        <f t="shared" ref="AV32" si="227">AV16</f>
        <v>79</v>
      </c>
      <c r="AY32" s="18">
        <f t="shared" ref="AY32" si="228">AY16</f>
        <v>1074</v>
      </c>
      <c r="BB32" s="18">
        <f t="shared" ref="BB32" si="229">BB16</f>
        <v>192</v>
      </c>
      <c r="BE32" s="18">
        <f t="shared" ref="BE32" si="230">BE16</f>
        <v>9963</v>
      </c>
      <c r="BH32" s="18">
        <f t="shared" ref="BH32" si="231">BH16</f>
        <v>281</v>
      </c>
      <c r="BK32" s="18">
        <f t="shared" ref="BK32" si="232">BK16</f>
        <v>1958</v>
      </c>
      <c r="BN32" s="18">
        <f t="shared" ref="BN32" si="233">BN16</f>
        <v>4241</v>
      </c>
      <c r="BQ32" s="18">
        <f t="shared" ref="BQ32" si="234">BQ16</f>
        <v>38</v>
      </c>
      <c r="BT32" s="18">
        <f t="shared" ref="BT32" si="235">BT16</f>
        <v>287</v>
      </c>
      <c r="BW32" s="18">
        <f t="shared" ref="BW32" si="236">BW16</f>
        <v>360</v>
      </c>
      <c r="BZ32" s="18">
        <f t="shared" ref="BZ32" si="237">BZ16</f>
        <v>375</v>
      </c>
      <c r="CC32" s="18">
        <f t="shared" ref="CC32" si="238">CC16</f>
        <v>541</v>
      </c>
      <c r="CF32" s="18">
        <f t="shared" ref="CF32" si="239">CF16</f>
        <v>264</v>
      </c>
      <c r="CI32" s="18">
        <f t="shared" ref="CI32" si="240">CI16</f>
        <v>1691394</v>
      </c>
      <c r="CL32" s="18">
        <f t="shared" ref="CL32" si="241">CL16</f>
        <v>436</v>
      </c>
      <c r="CO32" s="18">
        <f t="shared" ref="CO32" si="242">CO16</f>
        <v>333</v>
      </c>
    </row>
    <row r="33" spans="3:95" s="19" customFormat="1" x14ac:dyDescent="0.25">
      <c r="C33" s="21"/>
      <c r="D33" s="18">
        <f>C18</f>
        <v>8</v>
      </c>
      <c r="G33" s="20">
        <f>F18</f>
        <v>1</v>
      </c>
      <c r="J33" s="20">
        <f>I18</f>
        <v>2</v>
      </c>
      <c r="M33" s="20">
        <f>L18</f>
        <v>3</v>
      </c>
      <c r="P33" s="20">
        <f>O18</f>
        <v>4</v>
      </c>
      <c r="S33" s="20">
        <f>R18</f>
        <v>5</v>
      </c>
      <c r="V33" s="20">
        <f>U18</f>
        <v>6</v>
      </c>
      <c r="Y33" s="20">
        <f>X18</f>
        <v>7</v>
      </c>
      <c r="AB33" s="20">
        <f>AA18</f>
        <v>9</v>
      </c>
      <c r="AE33" s="20">
        <f>AD18</f>
        <v>10</v>
      </c>
      <c r="AH33" s="20">
        <f>AG18</f>
        <v>11</v>
      </c>
      <c r="AK33" s="20">
        <f>AJ18</f>
        <v>12</v>
      </c>
      <c r="AN33" s="20">
        <f>AM18</f>
        <v>13</v>
      </c>
      <c r="AQ33" s="20">
        <f>AP18</f>
        <v>14</v>
      </c>
      <c r="AT33" s="20">
        <f>AS18</f>
        <v>15</v>
      </c>
      <c r="AW33" s="20">
        <f>AV18</f>
        <v>16</v>
      </c>
      <c r="AZ33" s="20">
        <f>AY18</f>
        <v>17</v>
      </c>
      <c r="BC33" s="20">
        <f>BB18</f>
        <v>18</v>
      </c>
      <c r="BF33" s="20">
        <f>BE18</f>
        <v>19</v>
      </c>
      <c r="BI33" s="20">
        <f>BH18</f>
        <v>20</v>
      </c>
      <c r="BL33" s="20">
        <f>BK18</f>
        <v>21</v>
      </c>
      <c r="BO33" s="20">
        <f>BN18</f>
        <v>22</v>
      </c>
      <c r="BR33" s="20">
        <f>BQ18</f>
        <v>23</v>
      </c>
      <c r="BU33" s="20">
        <f>BT18</f>
        <v>24</v>
      </c>
      <c r="BX33" s="20">
        <f>BW18</f>
        <v>25</v>
      </c>
      <c r="CA33" s="20">
        <f>BZ18</f>
        <v>26</v>
      </c>
      <c r="CD33" s="20">
        <f>CC18</f>
        <v>27</v>
      </c>
      <c r="CG33" s="20">
        <f>CF18</f>
        <v>28</v>
      </c>
      <c r="CJ33" s="20">
        <f>CI18</f>
        <v>29</v>
      </c>
      <c r="CM33" s="20">
        <f>CL18</f>
        <v>30</v>
      </c>
      <c r="CP33" s="20">
        <f>CO18</f>
        <v>31</v>
      </c>
    </row>
    <row r="34" spans="3:95" s="19" customFormat="1" x14ac:dyDescent="0.25">
      <c r="C34" s="20"/>
      <c r="D34" s="20" t="s">
        <v>10</v>
      </c>
      <c r="E34" s="20"/>
      <c r="F34" s="20"/>
      <c r="G34" s="20" t="s">
        <v>10</v>
      </c>
      <c r="H34" s="20"/>
      <c r="I34" s="20"/>
      <c r="J34" s="20" t="s">
        <v>10</v>
      </c>
      <c r="K34" s="20"/>
      <c r="L34" s="20"/>
      <c r="M34" s="20" t="s">
        <v>10</v>
      </c>
      <c r="N34" s="20"/>
      <c r="O34" s="20"/>
      <c r="P34" s="20" t="s">
        <v>10</v>
      </c>
      <c r="Q34" s="20"/>
      <c r="R34" s="20"/>
      <c r="S34" s="20" t="s">
        <v>10</v>
      </c>
      <c r="T34" s="20"/>
      <c r="U34" s="20"/>
      <c r="V34" s="20" t="s">
        <v>10</v>
      </c>
      <c r="W34" s="20"/>
      <c r="X34" s="20"/>
      <c r="Y34" s="20" t="s">
        <v>10</v>
      </c>
      <c r="Z34" s="20"/>
      <c r="AA34" s="20"/>
      <c r="AB34" s="20" t="s">
        <v>10</v>
      </c>
      <c r="AC34" s="20"/>
      <c r="AD34" s="20"/>
      <c r="AE34" s="20" t="s">
        <v>10</v>
      </c>
      <c r="AF34" s="20"/>
      <c r="AG34" s="20"/>
      <c r="AH34" s="20" t="s">
        <v>10</v>
      </c>
      <c r="AI34" s="20"/>
      <c r="AJ34" s="20"/>
      <c r="AK34" s="20" t="s">
        <v>10</v>
      </c>
      <c r="AL34" s="20"/>
      <c r="AM34" s="20"/>
      <c r="AN34" s="20" t="s">
        <v>10</v>
      </c>
      <c r="AO34" s="20"/>
      <c r="AP34" s="20"/>
      <c r="AQ34" s="20" t="s">
        <v>10</v>
      </c>
      <c r="AR34" s="20"/>
      <c r="AS34" s="20"/>
      <c r="AT34" s="20" t="s">
        <v>10</v>
      </c>
      <c r="AU34" s="20"/>
      <c r="AV34" s="20"/>
      <c r="AW34" s="20" t="s">
        <v>10</v>
      </c>
      <c r="AX34" s="20"/>
      <c r="AY34" s="20"/>
      <c r="AZ34" s="20" t="s">
        <v>10</v>
      </c>
      <c r="BA34" s="20"/>
      <c r="BB34" s="20"/>
      <c r="BC34" s="20" t="s">
        <v>10</v>
      </c>
      <c r="BD34" s="20"/>
      <c r="BE34" s="20"/>
      <c r="BF34" s="20" t="s">
        <v>10</v>
      </c>
      <c r="BG34" s="20"/>
      <c r="BH34" s="20"/>
      <c r="BI34" s="20" t="s">
        <v>10</v>
      </c>
      <c r="BJ34" s="20"/>
      <c r="BK34" s="20"/>
      <c r="BL34" s="20" t="s">
        <v>10</v>
      </c>
      <c r="BM34" s="20"/>
      <c r="BN34" s="20"/>
      <c r="BO34" s="20" t="s">
        <v>10</v>
      </c>
      <c r="BP34" s="20"/>
      <c r="BQ34" s="20"/>
      <c r="BR34" s="20" t="s">
        <v>10</v>
      </c>
      <c r="BS34" s="20"/>
      <c r="BT34" s="20"/>
      <c r="BU34" s="20" t="s">
        <v>10</v>
      </c>
      <c r="BV34" s="20"/>
      <c r="BW34" s="20"/>
      <c r="BX34" s="20" t="s">
        <v>10</v>
      </c>
      <c r="BY34" s="20"/>
      <c r="BZ34" s="20"/>
      <c r="CA34" s="20" t="s">
        <v>10</v>
      </c>
      <c r="CB34" s="20"/>
      <c r="CC34" s="20"/>
      <c r="CD34" s="20" t="s">
        <v>10</v>
      </c>
      <c r="CE34" s="20"/>
      <c r="CF34" s="20"/>
      <c r="CG34" s="20" t="s">
        <v>10</v>
      </c>
      <c r="CH34" s="20"/>
      <c r="CI34" s="20"/>
      <c r="CJ34" s="20" t="s">
        <v>10</v>
      </c>
      <c r="CK34" s="20"/>
      <c r="CL34" s="20"/>
      <c r="CM34" s="20" t="s">
        <v>10</v>
      </c>
      <c r="CN34" s="20"/>
      <c r="CO34" s="20"/>
      <c r="CP34" s="20" t="s">
        <v>10</v>
      </c>
      <c r="CQ34" s="20"/>
    </row>
    <row r="35" spans="3:95" s="19" customFormat="1" x14ac:dyDescent="0.25">
      <c r="D35" s="18">
        <f>D5</f>
        <v>299382062</v>
      </c>
      <c r="G35" s="18">
        <f>G5</f>
        <v>53154272</v>
      </c>
      <c r="J35" s="18">
        <f>J5</f>
        <v>44928671</v>
      </c>
      <c r="M35" s="18">
        <f>M5</f>
        <v>18438116</v>
      </c>
      <c r="P35" s="18">
        <f>P5</f>
        <v>114615264</v>
      </c>
      <c r="S35" s="18">
        <f>S5</f>
        <v>56637087</v>
      </c>
      <c r="V35" s="18">
        <f>V5</f>
        <v>11167078</v>
      </c>
      <c r="Y35" s="18">
        <f>Y5</f>
        <v>36450679</v>
      </c>
      <c r="AB35" s="18">
        <f>AB5</f>
        <v>16743374</v>
      </c>
      <c r="AE35" s="18">
        <f>AE5</f>
        <v>14243417</v>
      </c>
      <c r="AH35" s="18">
        <f>AH5</f>
        <v>129301532</v>
      </c>
      <c r="AK35" s="18">
        <f>AK5</f>
        <v>13305629</v>
      </c>
      <c r="AN35" s="18">
        <f>AN5</f>
        <v>101654279</v>
      </c>
      <c r="AQ35" s="18">
        <f>AQ5</f>
        <v>15747670</v>
      </c>
      <c r="AT35" s="18">
        <f>AT5</f>
        <v>13887386</v>
      </c>
      <c r="AW35" s="18">
        <f>AW5</f>
        <v>48548724</v>
      </c>
      <c r="AZ35" s="18">
        <f>AZ5</f>
        <v>124785404</v>
      </c>
      <c r="BC35" s="18">
        <f>BC5</f>
        <v>22964779</v>
      </c>
      <c r="BF35" s="18">
        <f>BF5</f>
        <v>26062918</v>
      </c>
      <c r="BI35" s="18">
        <f>BI5</f>
        <v>25055315</v>
      </c>
      <c r="BL35" s="18">
        <f>BL5</f>
        <v>69319127</v>
      </c>
      <c r="BO35" s="18">
        <f>BO5</f>
        <v>25717637</v>
      </c>
      <c r="BR35" s="18">
        <f>BR5</f>
        <v>16699825</v>
      </c>
      <c r="BU35" s="18">
        <f>BU5</f>
        <v>30024111</v>
      </c>
      <c r="BX35" s="18">
        <f>BX5</f>
        <v>44751112</v>
      </c>
      <c r="CA35" s="18">
        <f>CA5</f>
        <v>23662437</v>
      </c>
      <c r="CD35" s="18">
        <f>CD5</f>
        <v>65784872</v>
      </c>
      <c r="CG35" s="18">
        <f>CG5</f>
        <v>25116900</v>
      </c>
      <c r="CJ35" s="18">
        <f>CJ5</f>
        <v>59427989</v>
      </c>
      <c r="CM35" s="18">
        <f>CM5</f>
        <v>26354851</v>
      </c>
      <c r="CP35" s="18">
        <f>CP5</f>
        <v>30540299</v>
      </c>
    </row>
    <row r="36" spans="3:95" s="19" customFormat="1" x14ac:dyDescent="0.25">
      <c r="D36" s="18">
        <f>D6</f>
        <v>404075932</v>
      </c>
      <c r="G36" s="18">
        <f>G6</f>
        <v>62172778</v>
      </c>
      <c r="J36" s="18">
        <f>J6</f>
        <v>50940934</v>
      </c>
      <c r="M36" s="18">
        <f>M6</f>
        <v>20143253</v>
      </c>
      <c r="P36" s="18">
        <f>P6</f>
        <v>135281829</v>
      </c>
      <c r="S36" s="18">
        <f>S6</f>
        <v>75365499</v>
      </c>
      <c r="V36" s="18">
        <f>V6</f>
        <v>13548165</v>
      </c>
      <c r="Y36" s="18">
        <f>Y6</f>
        <v>34679821</v>
      </c>
      <c r="AB36" s="18">
        <f>AB6</f>
        <v>20896355</v>
      </c>
      <c r="AE36" s="18">
        <f>AE6</f>
        <v>15470042</v>
      </c>
      <c r="AH36" s="18">
        <f>AH6</f>
        <v>144824422</v>
      </c>
      <c r="AK36" s="18">
        <f>AK6</f>
        <v>15538494</v>
      </c>
      <c r="AN36" s="18">
        <f>AN6</f>
        <v>111956125</v>
      </c>
      <c r="AQ36" s="18">
        <f>AQ6</f>
        <v>19448265</v>
      </c>
      <c r="AT36" s="18">
        <f>AT6</f>
        <v>16710024</v>
      </c>
      <c r="AW36" s="18">
        <f>AW6</f>
        <v>51473225</v>
      </c>
      <c r="AZ36" s="18">
        <f>AZ6</f>
        <v>143467691</v>
      </c>
      <c r="BC36" s="18">
        <f>BC6</f>
        <v>29025921</v>
      </c>
      <c r="BF36" s="18">
        <f>BF6</f>
        <v>30034186</v>
      </c>
      <c r="BI36" s="18">
        <f>BI6</f>
        <v>28442040</v>
      </c>
      <c r="BL36" s="18">
        <f>BL6</f>
        <v>81475969</v>
      </c>
      <c r="BO36" s="18">
        <f>BO6</f>
        <v>31177190</v>
      </c>
      <c r="BR36" s="18">
        <f>BR6</f>
        <v>18559513</v>
      </c>
      <c r="BU36" s="18">
        <f>BU6</f>
        <v>33776017</v>
      </c>
      <c r="BX36" s="18">
        <f>BX6</f>
        <v>44211967</v>
      </c>
      <c r="CA36" s="18">
        <f>CA6</f>
        <v>29069881</v>
      </c>
      <c r="CD36" s="18">
        <f>CD6</f>
        <v>71480973</v>
      </c>
      <c r="CG36" s="18">
        <f>CG6</f>
        <v>30809384</v>
      </c>
      <c r="CJ36" s="18">
        <f>CJ6</f>
        <v>55293458</v>
      </c>
      <c r="CM36" s="18">
        <f>CM6</f>
        <v>31900561</v>
      </c>
      <c r="CP36" s="18">
        <f>CP6</f>
        <v>33830232</v>
      </c>
    </row>
    <row r="37" spans="3:95" s="19" customFormat="1" x14ac:dyDescent="0.25">
      <c r="C37" s="21"/>
      <c r="D37" s="18">
        <f>D7</f>
        <v>398875462</v>
      </c>
      <c r="G37" s="18">
        <f>G7</f>
        <v>65516611</v>
      </c>
      <c r="J37" s="18">
        <f>J7</f>
        <v>53750145</v>
      </c>
      <c r="M37" s="18">
        <f>M7</f>
        <v>22783366</v>
      </c>
      <c r="P37" s="18">
        <f>P7</f>
        <v>138139648</v>
      </c>
      <c r="S37" s="18">
        <f>S7</f>
        <v>77468273</v>
      </c>
      <c r="V37" s="18">
        <f>V7</f>
        <v>13815098</v>
      </c>
      <c r="Y37" s="18">
        <f>Y7</f>
        <v>33042729</v>
      </c>
      <c r="AB37" s="18">
        <f>AB7</f>
        <v>22479490</v>
      </c>
      <c r="AE37" s="18">
        <f>AE7</f>
        <v>15897252</v>
      </c>
      <c r="AH37" s="18">
        <f>AH7</f>
        <v>153094225</v>
      </c>
      <c r="AK37" s="18">
        <f>AK7</f>
        <v>16350767</v>
      </c>
      <c r="AN37" s="18">
        <f>AN7</f>
        <v>110853078</v>
      </c>
      <c r="AQ37" s="18">
        <f>AQ7</f>
        <v>20814483</v>
      </c>
      <c r="AT37" s="18">
        <f>AT7</f>
        <v>17364674</v>
      </c>
      <c r="AW37" s="18">
        <f>AW7</f>
        <v>51406570</v>
      </c>
      <c r="AZ37" s="18">
        <f>AZ7</f>
        <v>146306446</v>
      </c>
      <c r="BC37" s="18">
        <f>BC7</f>
        <v>30855272</v>
      </c>
      <c r="BF37" s="18">
        <f>BF7</f>
        <v>30493979</v>
      </c>
      <c r="BI37" s="18">
        <f>BI7</f>
        <v>29832711</v>
      </c>
      <c r="BL37" s="18">
        <f>BL7</f>
        <v>81895363</v>
      </c>
      <c r="BO37" s="18">
        <f>BO7</f>
        <v>32178483</v>
      </c>
      <c r="BR37" s="18">
        <f>BR7</f>
        <v>19245749</v>
      </c>
      <c r="BU37" s="18">
        <f>BU7</f>
        <v>35616861</v>
      </c>
      <c r="BX37" s="18">
        <f>BX7</f>
        <v>50239053</v>
      </c>
      <c r="CA37" s="18">
        <f>CA7</f>
        <v>30948199</v>
      </c>
      <c r="CD37" s="18">
        <f>CD7</f>
        <v>80092644</v>
      </c>
      <c r="CG37" s="18">
        <f>CG7</f>
        <v>32758233</v>
      </c>
      <c r="CJ37" s="18">
        <f>CJ7</f>
        <v>53812004</v>
      </c>
      <c r="CM37" s="18">
        <f>CM7</f>
        <v>34529071</v>
      </c>
      <c r="CP37" s="18">
        <f>CP7</f>
        <v>33284000</v>
      </c>
    </row>
    <row r="38" spans="3:95" s="19" customFormat="1" x14ac:dyDescent="0.25">
      <c r="C38" s="21"/>
      <c r="D38" s="18">
        <f>D8</f>
        <v>430033819</v>
      </c>
      <c r="G38" s="18">
        <f>G8</f>
        <v>70332299</v>
      </c>
      <c r="J38" s="18">
        <f>J8</f>
        <v>55925647</v>
      </c>
      <c r="M38" s="18">
        <f>M8</f>
        <v>24838045</v>
      </c>
      <c r="P38" s="18">
        <f>P8</f>
        <v>148707301</v>
      </c>
      <c r="S38" s="18">
        <f>S8</f>
        <v>82141144</v>
      </c>
      <c r="V38" s="18">
        <f>V8</f>
        <v>14411610</v>
      </c>
      <c r="Y38" s="18">
        <f>Y8</f>
        <v>34377756</v>
      </c>
      <c r="AB38" s="18">
        <f>AB8</f>
        <v>24308907</v>
      </c>
      <c r="AE38" s="18">
        <f>AE8</f>
        <v>17202888</v>
      </c>
      <c r="AH38" s="18">
        <f>AH8</f>
        <v>170535716</v>
      </c>
      <c r="AK38" s="18">
        <f>AK8</f>
        <v>17641985</v>
      </c>
      <c r="AN38" s="18">
        <f>AN8</f>
        <v>114826456</v>
      </c>
      <c r="AQ38" s="18">
        <f>AQ8</f>
        <v>22134187</v>
      </c>
      <c r="AT38" s="18">
        <f>AT8</f>
        <v>18667839</v>
      </c>
      <c r="AW38" s="18">
        <f>AW8</f>
        <v>52641927</v>
      </c>
      <c r="AZ38" s="18">
        <f>AZ8</f>
        <v>157903722</v>
      </c>
      <c r="BC38" s="18">
        <f>BC8</f>
        <v>32421141</v>
      </c>
      <c r="BF38" s="18">
        <f>BF8</f>
        <v>33061077</v>
      </c>
      <c r="BI38" s="18">
        <f>BI8</f>
        <v>30980768</v>
      </c>
      <c r="BL38" s="18">
        <f>BL8</f>
        <v>87619524</v>
      </c>
      <c r="BO38" s="18">
        <f>BO8</f>
        <v>34061609</v>
      </c>
      <c r="BR38" s="18">
        <f>BR8</f>
        <v>20436171</v>
      </c>
      <c r="BU38" s="18">
        <f>BU8</f>
        <v>37417782</v>
      </c>
      <c r="BX38" s="18">
        <f>BX8</f>
        <v>51365025</v>
      </c>
      <c r="CA38" s="18">
        <f>CA8</f>
        <v>33137799</v>
      </c>
      <c r="CD38" s="18">
        <f>CD8</f>
        <v>83416941</v>
      </c>
      <c r="CG38" s="18">
        <f>CG8</f>
        <v>34910114</v>
      </c>
      <c r="CJ38" s="18">
        <f>CJ8</f>
        <v>54926634</v>
      </c>
      <c r="CM38" s="18">
        <f>CM8</f>
        <v>36612463</v>
      </c>
      <c r="CP38" s="18">
        <f>CP8</f>
        <v>36461664</v>
      </c>
    </row>
    <row r="39" spans="3:95" s="19" customFormat="1" x14ac:dyDescent="0.25">
      <c r="D39" s="18" t="e">
        <f>#REF!</f>
        <v>#REF!</v>
      </c>
      <c r="G39" s="18" t="e">
        <f>#REF!</f>
        <v>#REF!</v>
      </c>
      <c r="J39" s="18" t="e">
        <f>#REF!</f>
        <v>#REF!</v>
      </c>
      <c r="M39" s="18" t="e">
        <f>#REF!</f>
        <v>#REF!</v>
      </c>
      <c r="P39" s="18" t="e">
        <f>#REF!</f>
        <v>#REF!</v>
      </c>
      <c r="S39" s="18" t="e">
        <f>#REF!</f>
        <v>#REF!</v>
      </c>
      <c r="V39" s="18" t="e">
        <f>#REF!</f>
        <v>#REF!</v>
      </c>
      <c r="Y39" s="18" t="e">
        <f>#REF!</f>
        <v>#REF!</v>
      </c>
      <c r="AB39" s="18" t="e">
        <f>#REF!</f>
        <v>#REF!</v>
      </c>
      <c r="AE39" s="18" t="e">
        <f>#REF!</f>
        <v>#REF!</v>
      </c>
      <c r="AH39" s="18" t="e">
        <f>#REF!</f>
        <v>#REF!</v>
      </c>
      <c r="AK39" s="18" t="e">
        <f>#REF!</f>
        <v>#REF!</v>
      </c>
      <c r="AN39" s="18" t="e">
        <f>#REF!</f>
        <v>#REF!</v>
      </c>
      <c r="AQ39" s="18" t="e">
        <f>#REF!</f>
        <v>#REF!</v>
      </c>
      <c r="AT39" s="18" t="e">
        <f>#REF!</f>
        <v>#REF!</v>
      </c>
      <c r="AW39" s="18" t="e">
        <f>#REF!</f>
        <v>#REF!</v>
      </c>
      <c r="AZ39" s="18" t="e">
        <f>#REF!</f>
        <v>#REF!</v>
      </c>
      <c r="BC39" s="18" t="e">
        <f>#REF!</f>
        <v>#REF!</v>
      </c>
      <c r="BF39" s="18" t="e">
        <f>#REF!</f>
        <v>#REF!</v>
      </c>
      <c r="BI39" s="18" t="e">
        <f>#REF!</f>
        <v>#REF!</v>
      </c>
      <c r="BL39" s="18" t="e">
        <f>#REF!</f>
        <v>#REF!</v>
      </c>
      <c r="BO39" s="18" t="e">
        <f>#REF!</f>
        <v>#REF!</v>
      </c>
      <c r="BR39" s="18" t="e">
        <f>#REF!</f>
        <v>#REF!</v>
      </c>
      <c r="BU39" s="18" t="e">
        <f>#REF!</f>
        <v>#REF!</v>
      </c>
      <c r="BX39" s="18" t="e">
        <f>#REF!</f>
        <v>#REF!</v>
      </c>
      <c r="CA39" s="18" t="e">
        <f>#REF!</f>
        <v>#REF!</v>
      </c>
      <c r="CD39" s="18" t="e">
        <f>#REF!</f>
        <v>#REF!</v>
      </c>
      <c r="CG39" s="18" t="e">
        <f>#REF!</f>
        <v>#REF!</v>
      </c>
      <c r="CJ39" s="18" t="e">
        <f>#REF!</f>
        <v>#REF!</v>
      </c>
      <c r="CM39" s="18" t="e">
        <f>#REF!</f>
        <v>#REF!</v>
      </c>
      <c r="CP39" s="18" t="e">
        <f>#REF!</f>
        <v>#REF!</v>
      </c>
    </row>
    <row r="40" spans="3:95" s="19" customFormat="1" x14ac:dyDescent="0.25">
      <c r="D40" s="18">
        <f t="shared" ref="D40:D47" si="243">D9</f>
        <v>426830699</v>
      </c>
      <c r="G40" s="18">
        <f t="shared" ref="G40:G47" si="244">G9</f>
        <v>71525987</v>
      </c>
      <c r="J40" s="18">
        <f t="shared" ref="J40:J47" si="245">J9</f>
        <v>56312335</v>
      </c>
      <c r="M40" s="18">
        <f t="shared" ref="M40:M47" si="246">M9</f>
        <v>26391963</v>
      </c>
      <c r="P40" s="18">
        <f t="shared" ref="P40:P47" si="247">P9</f>
        <v>149857691</v>
      </c>
      <c r="S40" s="18">
        <f t="shared" ref="S40:S47" si="248">S9</f>
        <v>81832189</v>
      </c>
      <c r="V40" s="18">
        <f t="shared" ref="V40:V47" si="249">V9</f>
        <v>14240046</v>
      </c>
      <c r="Y40" s="18">
        <f t="shared" ref="Y40:Y47" si="250">Y9</f>
        <v>33325854</v>
      </c>
      <c r="AB40" s="18">
        <f t="shared" ref="AB40:AB47" si="251">AB9</f>
        <v>24787657</v>
      </c>
      <c r="AE40" s="18">
        <f t="shared" ref="AE40:AE47" si="252">AE9</f>
        <v>17207741</v>
      </c>
      <c r="AH40" s="18">
        <f t="shared" ref="AH40:AH47" si="253">AH9</f>
        <v>175474438</v>
      </c>
      <c r="AK40" s="18">
        <f t="shared" ref="AK40:AK47" si="254">AK9</f>
        <v>17909978</v>
      </c>
      <c r="AN40" s="18">
        <f t="shared" ref="AN40:AN47" si="255">AN9</f>
        <v>113770596</v>
      </c>
      <c r="AQ40" s="18">
        <f t="shared" ref="AQ40:AQ47" si="256">AQ9</f>
        <v>22241225</v>
      </c>
      <c r="AT40" s="18">
        <f t="shared" ref="AT40:AT47" si="257">AT9</f>
        <v>18733474</v>
      </c>
      <c r="AW40" s="18">
        <f t="shared" ref="AW40:AW47" si="258">AW9</f>
        <v>52285467</v>
      </c>
      <c r="AZ40" s="18">
        <f t="shared" ref="AZ40:AZ47" si="259">AZ9</f>
        <v>158370163</v>
      </c>
      <c r="BC40" s="18">
        <f t="shared" ref="BC40:BC47" si="260">BC9</f>
        <v>32311895</v>
      </c>
      <c r="BF40" s="18">
        <f t="shared" ref="BF40:BF47" si="261">BF9</f>
        <v>33389760</v>
      </c>
      <c r="BI40" s="18">
        <f t="shared" ref="BI40:BI47" si="262">BI9</f>
        <v>31323974</v>
      </c>
      <c r="BL40" s="18">
        <f t="shared" ref="BL40:BL47" si="263">BL9</f>
        <v>86407944</v>
      </c>
      <c r="BO40" s="18">
        <f t="shared" ref="BO40:BO47" si="264">BO9</f>
        <v>34581013</v>
      </c>
      <c r="BR40" s="18">
        <f t="shared" ref="BR40:BR47" si="265">BR9</f>
        <v>20708216</v>
      </c>
      <c r="BU40" s="18">
        <f t="shared" ref="BU40:BU47" si="266">BU9</f>
        <v>38438493</v>
      </c>
      <c r="BX40" s="18">
        <f t="shared" ref="BX40:BX47" si="267">BX9</f>
        <v>55090632</v>
      </c>
      <c r="CA40" s="18">
        <f t="shared" ref="CA40:CA47" si="268">CA9</f>
        <v>33956337</v>
      </c>
      <c r="CD40" s="18">
        <f t="shared" ref="CD40:CD47" si="269">CD9</f>
        <v>87464442</v>
      </c>
      <c r="CG40" s="18">
        <f t="shared" ref="CG40:CG47" si="270">CG9</f>
        <v>34862750</v>
      </c>
      <c r="CJ40" s="18">
        <f t="shared" ref="CJ40:CJ47" si="271">CJ9</f>
        <v>53452995</v>
      </c>
      <c r="CM40" s="18">
        <f t="shared" ref="CM40:CM47" si="272">CM9</f>
        <v>37160943</v>
      </c>
      <c r="CP40" s="18">
        <f t="shared" ref="CP40:CP47" si="273">CP9</f>
        <v>35912716</v>
      </c>
    </row>
    <row r="41" spans="3:95" s="19" customFormat="1" x14ac:dyDescent="0.25">
      <c r="D41" s="18">
        <f t="shared" si="243"/>
        <v>403952577</v>
      </c>
      <c r="G41" s="18">
        <f t="shared" si="244"/>
        <v>69280143</v>
      </c>
      <c r="J41" s="18">
        <f t="shared" si="245"/>
        <v>55037441</v>
      </c>
      <c r="M41" s="18">
        <f t="shared" si="246"/>
        <v>24542418</v>
      </c>
      <c r="P41" s="18">
        <f t="shared" si="247"/>
        <v>143813567</v>
      </c>
      <c r="S41" s="18">
        <f t="shared" si="248"/>
        <v>77230186</v>
      </c>
      <c r="V41" s="18">
        <f t="shared" si="249"/>
        <v>14320993</v>
      </c>
      <c r="Y41" s="18">
        <f t="shared" si="250"/>
        <v>33259651</v>
      </c>
      <c r="AB41" s="18">
        <f t="shared" si="251"/>
        <v>23923847</v>
      </c>
      <c r="AE41" s="18">
        <f t="shared" si="252"/>
        <v>16840040</v>
      </c>
      <c r="AH41" s="18">
        <f t="shared" si="253"/>
        <v>167133106</v>
      </c>
      <c r="AK41" s="18">
        <f t="shared" si="254"/>
        <v>17500160</v>
      </c>
      <c r="AN41" s="18">
        <f t="shared" si="255"/>
        <v>113354732</v>
      </c>
      <c r="AQ41" s="18">
        <f t="shared" si="256"/>
        <v>21228815</v>
      </c>
      <c r="AT41" s="18">
        <f t="shared" si="257"/>
        <v>18354614</v>
      </c>
      <c r="AW41" s="18">
        <f t="shared" si="258"/>
        <v>51841938</v>
      </c>
      <c r="AZ41" s="18">
        <f t="shared" si="259"/>
        <v>154857561</v>
      </c>
      <c r="BC41" s="18">
        <f t="shared" si="260"/>
        <v>31137634</v>
      </c>
      <c r="BF41" s="18">
        <f t="shared" si="261"/>
        <v>32489801</v>
      </c>
      <c r="BI41" s="18">
        <f t="shared" si="262"/>
        <v>31507043</v>
      </c>
      <c r="BL41" s="18">
        <f t="shared" si="263"/>
        <v>83822826</v>
      </c>
      <c r="BO41" s="18">
        <f t="shared" si="264"/>
        <v>34144696</v>
      </c>
      <c r="BR41" s="18">
        <f t="shared" si="265"/>
        <v>20488820</v>
      </c>
      <c r="BU41" s="18">
        <f t="shared" si="266"/>
        <v>37840508</v>
      </c>
      <c r="BX41" s="18">
        <f t="shared" si="267"/>
        <v>56923498</v>
      </c>
      <c r="CA41" s="18">
        <f t="shared" si="268"/>
        <v>33809652</v>
      </c>
      <c r="CD41" s="18">
        <f t="shared" si="269"/>
        <v>87792153</v>
      </c>
      <c r="CG41" s="18">
        <f t="shared" si="270"/>
        <v>33582697</v>
      </c>
      <c r="CJ41" s="18">
        <f t="shared" si="271"/>
        <v>53779972</v>
      </c>
      <c r="CM41" s="18">
        <f t="shared" si="272"/>
        <v>35991624</v>
      </c>
      <c r="CP41" s="18">
        <f t="shared" si="273"/>
        <v>34918281</v>
      </c>
    </row>
    <row r="42" spans="3:95" s="19" customFormat="1" x14ac:dyDescent="0.25">
      <c r="D42" s="18">
        <f t="shared" si="243"/>
        <v>421163561</v>
      </c>
      <c r="G42" s="18">
        <f t="shared" si="244"/>
        <v>65581584</v>
      </c>
      <c r="J42" s="18">
        <f t="shared" si="245"/>
        <v>52864625</v>
      </c>
      <c r="M42" s="18">
        <f t="shared" si="246"/>
        <v>21557532</v>
      </c>
      <c r="P42" s="18">
        <f t="shared" si="247"/>
        <v>141927680</v>
      </c>
      <c r="S42" s="18">
        <f t="shared" si="248"/>
        <v>78855617</v>
      </c>
      <c r="V42" s="18">
        <f t="shared" si="249"/>
        <v>14358720</v>
      </c>
      <c r="Y42" s="18">
        <f t="shared" si="250"/>
        <v>35527278</v>
      </c>
      <c r="AB42" s="18">
        <f t="shared" si="251"/>
        <v>21500088</v>
      </c>
      <c r="AE42" s="18">
        <f t="shared" si="252"/>
        <v>16247426</v>
      </c>
      <c r="AH42" s="18">
        <f t="shared" si="253"/>
        <v>156313391</v>
      </c>
      <c r="AK42" s="18">
        <f t="shared" si="254"/>
        <v>16529784</v>
      </c>
      <c r="AN42" s="18">
        <f t="shared" si="255"/>
        <v>117337062</v>
      </c>
      <c r="AQ42" s="18">
        <f t="shared" si="256"/>
        <v>20233000</v>
      </c>
      <c r="AT42" s="18">
        <f t="shared" si="257"/>
        <v>17805638</v>
      </c>
      <c r="AW42" s="18">
        <f t="shared" si="258"/>
        <v>53051853</v>
      </c>
      <c r="AZ42" s="18">
        <f t="shared" si="259"/>
        <v>150603979</v>
      </c>
      <c r="BC42" s="18">
        <f t="shared" si="260"/>
        <v>30560765</v>
      </c>
      <c r="BF42" s="18">
        <f t="shared" si="261"/>
        <v>31879873</v>
      </c>
      <c r="BI42" s="18">
        <f t="shared" si="262"/>
        <v>29639192</v>
      </c>
      <c r="BL42" s="18">
        <f t="shared" si="263"/>
        <v>83182287</v>
      </c>
      <c r="BO42" s="18">
        <f t="shared" si="264"/>
        <v>33323007</v>
      </c>
      <c r="BR42" s="18">
        <f t="shared" si="265"/>
        <v>19446538</v>
      </c>
      <c r="BU42" s="18">
        <f t="shared" si="266"/>
        <v>36436675</v>
      </c>
      <c r="BX42" s="18">
        <f t="shared" si="267"/>
        <v>49149163</v>
      </c>
      <c r="CA42" s="18">
        <f t="shared" si="268"/>
        <v>31588291</v>
      </c>
      <c r="CD42" s="18">
        <f t="shared" si="269"/>
        <v>79556935</v>
      </c>
      <c r="CG42" s="18">
        <f t="shared" si="270"/>
        <v>32502525</v>
      </c>
      <c r="CJ42" s="18">
        <f t="shared" si="271"/>
        <v>57084824</v>
      </c>
      <c r="CM42" s="18">
        <f t="shared" si="272"/>
        <v>33681778</v>
      </c>
      <c r="CP42" s="18">
        <f t="shared" si="273"/>
        <v>35304460</v>
      </c>
    </row>
    <row r="43" spans="3:95" s="19" customFormat="1" x14ac:dyDescent="0.25">
      <c r="D43" s="18">
        <f t="shared" si="243"/>
        <v>408757210</v>
      </c>
      <c r="G43" s="18">
        <f t="shared" si="244"/>
        <v>66668207</v>
      </c>
      <c r="J43" s="18">
        <f t="shared" si="245"/>
        <v>54113544</v>
      </c>
      <c r="M43" s="18">
        <f t="shared" si="246"/>
        <v>21725589</v>
      </c>
      <c r="P43" s="18">
        <f t="shared" si="247"/>
        <v>138136919</v>
      </c>
      <c r="S43" s="18">
        <f t="shared" si="248"/>
        <v>77050324</v>
      </c>
      <c r="V43" s="18">
        <f t="shared" si="249"/>
        <v>14122972</v>
      </c>
      <c r="Y43" s="18">
        <f t="shared" si="250"/>
        <v>37250142</v>
      </c>
      <c r="AB43" s="18">
        <f t="shared" si="251"/>
        <v>21058027</v>
      </c>
      <c r="AE43" s="18">
        <f t="shared" si="252"/>
        <v>15854772</v>
      </c>
      <c r="AH43" s="18">
        <f t="shared" si="253"/>
        <v>152749782</v>
      </c>
      <c r="AK43" s="18">
        <f t="shared" si="254"/>
        <v>16206779</v>
      </c>
      <c r="AN43" s="18">
        <f t="shared" si="255"/>
        <v>120094007</v>
      </c>
      <c r="AQ43" s="18">
        <f t="shared" si="256"/>
        <v>20407162</v>
      </c>
      <c r="AT43" s="18">
        <f t="shared" si="257"/>
        <v>17278246</v>
      </c>
      <c r="AW43" s="18">
        <f t="shared" si="258"/>
        <v>54774151</v>
      </c>
      <c r="AZ43" s="18">
        <f t="shared" si="259"/>
        <v>146681064</v>
      </c>
      <c r="BC43" s="18">
        <f t="shared" si="260"/>
        <v>30227820</v>
      </c>
      <c r="BF43" s="18">
        <f t="shared" si="261"/>
        <v>32150418</v>
      </c>
      <c r="BI43" s="18">
        <f t="shared" si="262"/>
        <v>29411031</v>
      </c>
      <c r="BL43" s="18">
        <f t="shared" si="263"/>
        <v>82873973</v>
      </c>
      <c r="BO43" s="18">
        <f t="shared" si="264"/>
        <v>32918667</v>
      </c>
      <c r="BR43" s="18">
        <f t="shared" si="265"/>
        <v>19060491</v>
      </c>
      <c r="BU43" s="18">
        <f t="shared" si="266"/>
        <v>36734395</v>
      </c>
      <c r="BX43" s="18">
        <f t="shared" si="267"/>
        <v>48949710</v>
      </c>
      <c r="CA43" s="18">
        <f t="shared" si="268"/>
        <v>31444250</v>
      </c>
      <c r="CD43" s="18">
        <f t="shared" si="269"/>
        <v>77379569</v>
      </c>
      <c r="CG43" s="18">
        <f t="shared" si="270"/>
        <v>32244268</v>
      </c>
      <c r="CJ43" s="18">
        <f t="shared" si="271"/>
        <v>61096370</v>
      </c>
      <c r="CM43" s="18">
        <f t="shared" si="272"/>
        <v>33810082</v>
      </c>
      <c r="CP43" s="18">
        <f t="shared" si="273"/>
        <v>34201899</v>
      </c>
    </row>
    <row r="44" spans="3:95" s="19" customFormat="1" x14ac:dyDescent="0.25">
      <c r="D44" s="18">
        <f t="shared" si="243"/>
        <v>422216516</v>
      </c>
      <c r="G44" s="18">
        <f t="shared" si="244"/>
        <v>68106906</v>
      </c>
      <c r="J44" s="18">
        <f t="shared" si="245"/>
        <v>54815536</v>
      </c>
      <c r="M44" s="18">
        <f t="shared" si="246"/>
        <v>21643941</v>
      </c>
      <c r="P44" s="18">
        <f t="shared" si="247"/>
        <v>140654927</v>
      </c>
      <c r="S44" s="18">
        <f t="shared" si="248"/>
        <v>78502863</v>
      </c>
      <c r="V44" s="18">
        <f t="shared" si="249"/>
        <v>14070922</v>
      </c>
      <c r="Y44" s="18">
        <f t="shared" si="250"/>
        <v>37110420</v>
      </c>
      <c r="AB44" s="18">
        <f t="shared" si="251"/>
        <v>21030413</v>
      </c>
      <c r="AE44" s="18">
        <f t="shared" si="252"/>
        <v>16455360</v>
      </c>
      <c r="AH44" s="18">
        <f t="shared" si="253"/>
        <v>152399613</v>
      </c>
      <c r="AK44" s="18">
        <f t="shared" si="254"/>
        <v>16731188</v>
      </c>
      <c r="AN44" s="18">
        <f t="shared" si="255"/>
        <v>122629961</v>
      </c>
      <c r="AQ44" s="18">
        <f t="shared" si="256"/>
        <v>20592353</v>
      </c>
      <c r="AT44" s="18">
        <f t="shared" si="257"/>
        <v>17358024</v>
      </c>
      <c r="AW44" s="18">
        <f t="shared" si="258"/>
        <v>55481661</v>
      </c>
      <c r="AZ44" s="18">
        <f t="shared" si="259"/>
        <v>148200709</v>
      </c>
      <c r="BC44" s="18">
        <f t="shared" si="260"/>
        <v>30435392</v>
      </c>
      <c r="BF44" s="18">
        <f t="shared" si="261"/>
        <v>32364023</v>
      </c>
      <c r="BI44" s="18">
        <f t="shared" si="262"/>
        <v>29811143</v>
      </c>
      <c r="BL44" s="18">
        <f t="shared" si="263"/>
        <v>84130095</v>
      </c>
      <c r="BO44" s="18">
        <f t="shared" si="264"/>
        <v>33245738</v>
      </c>
      <c r="BR44" s="18">
        <f t="shared" si="265"/>
        <v>19293946</v>
      </c>
      <c r="BU44" s="18">
        <f t="shared" si="266"/>
        <v>37146839</v>
      </c>
      <c r="BX44" s="18">
        <f t="shared" si="267"/>
        <v>47171085</v>
      </c>
      <c r="CA44" s="18">
        <f t="shared" si="268"/>
        <v>31491341</v>
      </c>
      <c r="CD44" s="18">
        <f t="shared" si="269"/>
        <v>76450919</v>
      </c>
      <c r="CG44" s="18">
        <f t="shared" si="270"/>
        <v>32309576</v>
      </c>
      <c r="CJ44" s="18">
        <f t="shared" si="271"/>
        <v>61225878</v>
      </c>
      <c r="CM44" s="18">
        <f t="shared" si="272"/>
        <v>33547661</v>
      </c>
      <c r="CP44" s="18">
        <f t="shared" si="273"/>
        <v>35095124</v>
      </c>
    </row>
    <row r="45" spans="3:95" s="19" customFormat="1" x14ac:dyDescent="0.25">
      <c r="D45" s="18">
        <f t="shared" si="243"/>
        <v>409666806</v>
      </c>
      <c r="G45" s="18">
        <f t="shared" si="244"/>
        <v>65042071</v>
      </c>
      <c r="J45" s="18">
        <f t="shared" si="245"/>
        <v>52743577</v>
      </c>
      <c r="M45" s="18">
        <f t="shared" si="246"/>
        <v>21075720</v>
      </c>
      <c r="P45" s="18">
        <f t="shared" si="247"/>
        <v>139165430</v>
      </c>
      <c r="S45" s="18">
        <f t="shared" si="248"/>
        <v>76237351</v>
      </c>
      <c r="V45" s="18">
        <f t="shared" si="249"/>
        <v>14204952</v>
      </c>
      <c r="Y45" s="18">
        <f t="shared" si="250"/>
        <v>37329557</v>
      </c>
      <c r="AB45" s="18">
        <f t="shared" si="251"/>
        <v>20728702</v>
      </c>
      <c r="AE45" s="18">
        <f t="shared" si="252"/>
        <v>16188110</v>
      </c>
      <c r="AH45" s="18">
        <f t="shared" si="253"/>
        <v>150747117</v>
      </c>
      <c r="AK45" s="18">
        <f t="shared" si="254"/>
        <v>16609535</v>
      </c>
      <c r="AN45" s="18">
        <f t="shared" si="255"/>
        <v>123352322</v>
      </c>
      <c r="AQ45" s="18">
        <f t="shared" si="256"/>
        <v>20021576</v>
      </c>
      <c r="AT45" s="18">
        <f t="shared" si="257"/>
        <v>17171413</v>
      </c>
      <c r="AW45" s="18">
        <f t="shared" si="258"/>
        <v>54438431</v>
      </c>
      <c r="AZ45" s="18">
        <f t="shared" si="259"/>
        <v>147848048</v>
      </c>
      <c r="BC45" s="18">
        <f t="shared" si="260"/>
        <v>29866201</v>
      </c>
      <c r="BF45" s="18">
        <f t="shared" si="261"/>
        <v>31807448</v>
      </c>
      <c r="BI45" s="18">
        <f t="shared" si="262"/>
        <v>29476807</v>
      </c>
      <c r="BL45" s="18">
        <f t="shared" si="263"/>
        <v>82005439</v>
      </c>
      <c r="BO45" s="18">
        <f t="shared" si="264"/>
        <v>32933538</v>
      </c>
      <c r="BR45" s="18">
        <f t="shared" si="265"/>
        <v>19173780</v>
      </c>
      <c r="BU45" s="18">
        <f t="shared" si="266"/>
        <v>37578162</v>
      </c>
      <c r="BX45" s="18">
        <f t="shared" si="267"/>
        <v>47583800</v>
      </c>
      <c r="CA45" s="18">
        <f t="shared" si="268"/>
        <v>30971851</v>
      </c>
      <c r="CD45" s="18">
        <f t="shared" si="269"/>
        <v>77778564</v>
      </c>
      <c r="CG45" s="18">
        <f t="shared" si="270"/>
        <v>31806651</v>
      </c>
      <c r="CJ45" s="18">
        <f t="shared" si="271"/>
        <v>62152013</v>
      </c>
      <c r="CM45" s="18">
        <f t="shared" si="272"/>
        <v>32935991</v>
      </c>
      <c r="CP45" s="18">
        <f t="shared" si="273"/>
        <v>34431045</v>
      </c>
    </row>
    <row r="46" spans="3:95" s="19" customFormat="1" x14ac:dyDescent="0.25">
      <c r="D46" s="18">
        <f t="shared" si="243"/>
        <v>444473711</v>
      </c>
      <c r="G46" s="18">
        <f t="shared" si="244"/>
        <v>67892334</v>
      </c>
      <c r="J46" s="18">
        <f t="shared" si="245"/>
        <v>55140121</v>
      </c>
      <c r="M46" s="18">
        <f t="shared" si="246"/>
        <v>21837023</v>
      </c>
      <c r="P46" s="18">
        <f t="shared" si="247"/>
        <v>147027600</v>
      </c>
      <c r="S46" s="18">
        <f t="shared" si="248"/>
        <v>81715024</v>
      </c>
      <c r="V46" s="18">
        <f t="shared" si="249"/>
        <v>14609796</v>
      </c>
      <c r="Y46" s="18">
        <f t="shared" si="250"/>
        <v>39781697</v>
      </c>
      <c r="AB46" s="18">
        <f t="shared" si="251"/>
        <v>21660470</v>
      </c>
      <c r="AE46" s="18">
        <f t="shared" si="252"/>
        <v>17154687</v>
      </c>
      <c r="AH46" s="18">
        <f t="shared" si="253"/>
        <v>162587070</v>
      </c>
      <c r="AK46" s="18">
        <f t="shared" si="254"/>
        <v>17386115</v>
      </c>
      <c r="AN46" s="18">
        <f t="shared" si="255"/>
        <v>128026839</v>
      </c>
      <c r="AQ46" s="18">
        <f t="shared" si="256"/>
        <v>20869530</v>
      </c>
      <c r="AT46" s="18">
        <f t="shared" si="257"/>
        <v>17831212</v>
      </c>
      <c r="AW46" s="18">
        <f t="shared" si="258"/>
        <v>58388123</v>
      </c>
      <c r="AZ46" s="18">
        <f t="shared" si="259"/>
        <v>154747487</v>
      </c>
      <c r="BC46" s="18">
        <f t="shared" si="260"/>
        <v>31760947</v>
      </c>
      <c r="BF46" s="18">
        <f t="shared" si="261"/>
        <v>33776454</v>
      </c>
      <c r="BI46" s="18">
        <f t="shared" si="262"/>
        <v>30502009</v>
      </c>
      <c r="BL46" s="18">
        <f t="shared" si="263"/>
        <v>86727146</v>
      </c>
      <c r="BO46" s="18">
        <f t="shared" si="264"/>
        <v>34464283</v>
      </c>
      <c r="BR46" s="18">
        <f t="shared" si="265"/>
        <v>19847219</v>
      </c>
      <c r="BU46" s="18">
        <f t="shared" si="266"/>
        <v>39173405</v>
      </c>
      <c r="BX46" s="18">
        <f t="shared" si="267"/>
        <v>48367047</v>
      </c>
      <c r="CA46" s="18">
        <f t="shared" si="268"/>
        <v>31986368</v>
      </c>
      <c r="CD46" s="18">
        <f t="shared" si="269"/>
        <v>81397055</v>
      </c>
      <c r="CG46" s="18">
        <f t="shared" si="270"/>
        <v>33298838</v>
      </c>
      <c r="CJ46" s="18">
        <f t="shared" si="271"/>
        <v>68166783</v>
      </c>
      <c r="CM46" s="18">
        <f t="shared" si="272"/>
        <v>34306102</v>
      </c>
      <c r="CP46" s="18">
        <f t="shared" si="273"/>
        <v>36180456</v>
      </c>
    </row>
    <row r="47" spans="3:95" s="19" customFormat="1" x14ac:dyDescent="0.25">
      <c r="D47" s="18">
        <f t="shared" si="243"/>
        <v>409260613</v>
      </c>
      <c r="G47" s="18">
        <f t="shared" si="244"/>
        <v>77682397</v>
      </c>
      <c r="J47" s="18">
        <f t="shared" si="245"/>
        <v>62308090</v>
      </c>
      <c r="M47" s="18">
        <f t="shared" si="246"/>
        <v>25380736</v>
      </c>
      <c r="P47" s="18">
        <f t="shared" si="247"/>
        <v>147569320</v>
      </c>
      <c r="S47" s="18">
        <f t="shared" si="248"/>
        <v>84168822</v>
      </c>
      <c r="V47" s="18">
        <f t="shared" si="249"/>
        <v>15524858</v>
      </c>
      <c r="Y47" s="18">
        <f t="shared" si="250"/>
        <v>35146047</v>
      </c>
      <c r="AB47" s="18">
        <f t="shared" si="251"/>
        <v>23166463</v>
      </c>
      <c r="AE47" s="18">
        <f t="shared" si="252"/>
        <v>17676857</v>
      </c>
      <c r="AH47" s="18">
        <f t="shared" si="253"/>
        <v>163395436</v>
      </c>
      <c r="AK47" s="18">
        <f t="shared" si="254"/>
        <v>19444830</v>
      </c>
      <c r="AN47" s="18">
        <f t="shared" si="255"/>
        <v>132913905</v>
      </c>
      <c r="AQ47" s="18">
        <f t="shared" si="256"/>
        <v>23914744</v>
      </c>
      <c r="AT47" s="18">
        <f t="shared" si="257"/>
        <v>18548182</v>
      </c>
      <c r="AW47" s="18">
        <f t="shared" si="258"/>
        <v>60796581</v>
      </c>
      <c r="AZ47" s="18">
        <f t="shared" si="259"/>
        <v>143721757</v>
      </c>
      <c r="BC47" s="18">
        <f t="shared" si="260"/>
        <v>33983304</v>
      </c>
      <c r="BF47" s="18">
        <f t="shared" si="261"/>
        <v>29595591</v>
      </c>
      <c r="BI47" s="18">
        <f t="shared" si="262"/>
        <v>32422353</v>
      </c>
      <c r="BL47" s="18">
        <f t="shared" si="263"/>
        <v>87215427</v>
      </c>
      <c r="BO47" s="18">
        <f t="shared" si="264"/>
        <v>37789192</v>
      </c>
      <c r="BR47" s="18">
        <f t="shared" si="265"/>
        <v>19966863</v>
      </c>
      <c r="BU47" s="18">
        <f t="shared" si="266"/>
        <v>39961589</v>
      </c>
      <c r="BX47" s="18">
        <f t="shared" si="267"/>
        <v>49230321</v>
      </c>
      <c r="CA47" s="18">
        <f t="shared" si="268"/>
        <v>36411956</v>
      </c>
      <c r="CD47" s="18">
        <f t="shared" si="269"/>
        <v>78795076</v>
      </c>
      <c r="CG47" s="18">
        <f t="shared" si="270"/>
        <v>35313452</v>
      </c>
      <c r="CJ47" s="18">
        <f t="shared" si="271"/>
        <v>60257456</v>
      </c>
      <c r="CM47" s="18">
        <f t="shared" si="272"/>
        <v>39479885</v>
      </c>
      <c r="CP47" s="18">
        <f t="shared" si="273"/>
        <v>33535748</v>
      </c>
    </row>
    <row r="48" spans="3:95" s="19" customFormat="1" x14ac:dyDescent="0.25">
      <c r="E48" s="18">
        <f>C18</f>
        <v>8</v>
      </c>
      <c r="H48" s="20">
        <f>F18</f>
        <v>1</v>
      </c>
      <c r="K48" s="20">
        <f>I18</f>
        <v>2</v>
      </c>
      <c r="N48" s="20">
        <f>L18</f>
        <v>3</v>
      </c>
      <c r="Q48" s="20">
        <f>O18</f>
        <v>4</v>
      </c>
      <c r="T48" s="20">
        <f>R18</f>
        <v>5</v>
      </c>
      <c r="W48" s="20">
        <f>U18</f>
        <v>6</v>
      </c>
      <c r="Z48" s="20">
        <f>X18</f>
        <v>7</v>
      </c>
      <c r="AC48" s="20">
        <f>AA18</f>
        <v>9</v>
      </c>
      <c r="AF48" s="20">
        <f>AD18</f>
        <v>10</v>
      </c>
      <c r="AI48" s="20">
        <f>AG18</f>
        <v>11</v>
      </c>
      <c r="AL48" s="20">
        <f>AJ18</f>
        <v>12</v>
      </c>
      <c r="AO48" s="20">
        <f>AM18</f>
        <v>13</v>
      </c>
      <c r="AR48" s="20">
        <f>AP18</f>
        <v>14</v>
      </c>
      <c r="AU48" s="20">
        <f>AS18</f>
        <v>15</v>
      </c>
      <c r="AX48" s="20">
        <f>AV18</f>
        <v>16</v>
      </c>
      <c r="BA48" s="20">
        <f>AY18</f>
        <v>17</v>
      </c>
      <c r="BD48" s="20">
        <f>BB18</f>
        <v>18</v>
      </c>
      <c r="BG48" s="20">
        <f>BE18</f>
        <v>19</v>
      </c>
      <c r="BJ48" s="20">
        <f>BH18</f>
        <v>20</v>
      </c>
      <c r="BM48" s="20">
        <f>BK18</f>
        <v>21</v>
      </c>
      <c r="BP48" s="20">
        <f>BN18</f>
        <v>22</v>
      </c>
      <c r="BS48" s="20">
        <f>BQ18</f>
        <v>23</v>
      </c>
      <c r="BV48" s="20">
        <f>BT18</f>
        <v>24</v>
      </c>
      <c r="BY48" s="20">
        <f>BW18</f>
        <v>25</v>
      </c>
      <c r="CB48" s="20">
        <f>BZ18</f>
        <v>26</v>
      </c>
      <c r="CE48" s="20">
        <f>CC18</f>
        <v>27</v>
      </c>
      <c r="CH48" s="20">
        <f>CF18</f>
        <v>28</v>
      </c>
      <c r="CK48" s="20">
        <f>CI18</f>
        <v>29</v>
      </c>
      <c r="CN48" s="20">
        <f>CL18</f>
        <v>30</v>
      </c>
      <c r="CQ48" s="20">
        <f>CO18</f>
        <v>31</v>
      </c>
    </row>
    <row r="49" spans="3:95" s="19" customFormat="1" x14ac:dyDescent="0.25">
      <c r="E49" s="20" t="s">
        <v>8</v>
      </c>
      <c r="H49" s="20" t="s">
        <v>8</v>
      </c>
      <c r="K49" s="20" t="s">
        <v>8</v>
      </c>
      <c r="N49" s="20" t="s">
        <v>8</v>
      </c>
      <c r="Q49" s="20" t="s">
        <v>8</v>
      </c>
      <c r="T49" s="20" t="s">
        <v>8</v>
      </c>
      <c r="W49" s="20" t="s">
        <v>8</v>
      </c>
      <c r="Z49" s="20" t="s">
        <v>8</v>
      </c>
      <c r="AC49" s="20" t="s">
        <v>8</v>
      </c>
      <c r="AF49" s="20" t="s">
        <v>8</v>
      </c>
      <c r="AI49" s="20" t="s">
        <v>8</v>
      </c>
      <c r="AL49" s="20" t="s">
        <v>8</v>
      </c>
      <c r="AO49" s="20" t="s">
        <v>8</v>
      </c>
      <c r="AR49" s="20" t="s">
        <v>8</v>
      </c>
      <c r="AU49" s="20" t="s">
        <v>8</v>
      </c>
      <c r="AX49" s="20" t="s">
        <v>8</v>
      </c>
      <c r="BA49" s="20" t="s">
        <v>8</v>
      </c>
      <c r="BD49" s="20" t="s">
        <v>8</v>
      </c>
      <c r="BG49" s="20" t="s">
        <v>8</v>
      </c>
      <c r="BJ49" s="20" t="s">
        <v>8</v>
      </c>
      <c r="BM49" s="20" t="s">
        <v>8</v>
      </c>
      <c r="BP49" s="20" t="s">
        <v>8</v>
      </c>
      <c r="BS49" s="20" t="s">
        <v>8</v>
      </c>
      <c r="BV49" s="20" t="s">
        <v>8</v>
      </c>
      <c r="BY49" s="20" t="s">
        <v>8</v>
      </c>
      <c r="CB49" s="20" t="s">
        <v>8</v>
      </c>
      <c r="CE49" s="20" t="s">
        <v>8</v>
      </c>
      <c r="CH49" s="20" t="s">
        <v>8</v>
      </c>
      <c r="CK49" s="20" t="s">
        <v>8</v>
      </c>
      <c r="CN49" s="20" t="s">
        <v>8</v>
      </c>
      <c r="CQ49" s="20" t="s">
        <v>8</v>
      </c>
    </row>
    <row r="50" spans="3:95" s="19" customFormat="1" x14ac:dyDescent="0.25">
      <c r="E50" s="18">
        <f>E5</f>
        <v>82371910</v>
      </c>
      <c r="H50" s="18">
        <f>H5</f>
        <v>535116</v>
      </c>
      <c r="K50" s="18">
        <f>K5</f>
        <v>77345</v>
      </c>
      <c r="N50" s="18">
        <f>N5</f>
        <v>18696</v>
      </c>
      <c r="Q50" s="18">
        <f>Q5</f>
        <v>583792</v>
      </c>
      <c r="T50" s="18">
        <f>T5</f>
        <v>17147106</v>
      </c>
      <c r="W50" s="18">
        <f>W5</f>
        <v>15872</v>
      </c>
      <c r="Z50" s="18">
        <f>Z5</f>
        <v>1105874</v>
      </c>
      <c r="AC50" s="18">
        <f>AC5</f>
        <v>21465</v>
      </c>
      <c r="AF50" s="18">
        <f>AF5</f>
        <v>30680</v>
      </c>
      <c r="AI50" s="18">
        <f>AI5</f>
        <v>568784</v>
      </c>
      <c r="AL50" s="18">
        <f>AL5</f>
        <v>23335</v>
      </c>
      <c r="AO50" s="18">
        <f>AO5</f>
        <v>158573</v>
      </c>
      <c r="AR50" s="18">
        <f>AR5</f>
        <v>47692</v>
      </c>
      <c r="AU50" s="18">
        <f>AU5</f>
        <v>49304</v>
      </c>
      <c r="AX50" s="18">
        <f>AX5</f>
        <v>40861</v>
      </c>
      <c r="BA50" s="18">
        <f>BA5</f>
        <v>313240</v>
      </c>
      <c r="BD50" s="18">
        <f>BD5</f>
        <v>89603</v>
      </c>
      <c r="BG50" s="18">
        <f>BG5</f>
        <v>99022</v>
      </c>
      <c r="BJ50" s="18">
        <f>BJ5</f>
        <v>58282</v>
      </c>
      <c r="BM50" s="18">
        <f>BM5</f>
        <v>102741</v>
      </c>
      <c r="BP50" s="18">
        <f>BP5</f>
        <v>87969</v>
      </c>
      <c r="BS50" s="18">
        <f>BS5</f>
        <v>13028</v>
      </c>
      <c r="BV50" s="18">
        <f>BV5</f>
        <v>30305</v>
      </c>
      <c r="BY50" s="18">
        <f>BY5</f>
        <v>471513</v>
      </c>
      <c r="CB50" s="18">
        <f>CB5</f>
        <v>24608</v>
      </c>
      <c r="CE50" s="18">
        <f>CE5</f>
        <v>141162</v>
      </c>
      <c r="CH50" s="18">
        <f>CH5</f>
        <v>50848</v>
      </c>
      <c r="CK50" s="18">
        <f>CK5</f>
        <v>284828</v>
      </c>
      <c r="CN50" s="18">
        <f>CN5</f>
        <v>62790</v>
      </c>
      <c r="CQ50" s="18">
        <f>CQ5</f>
        <v>87950</v>
      </c>
    </row>
    <row r="51" spans="3:95" s="19" customFormat="1" x14ac:dyDescent="0.25">
      <c r="E51" s="18">
        <f>E6</f>
        <v>101610684</v>
      </c>
      <c r="H51" s="18">
        <f>H6</f>
        <v>592804</v>
      </c>
      <c r="K51" s="18">
        <f>K6</f>
        <v>77085</v>
      </c>
      <c r="N51" s="18">
        <f>N6</f>
        <v>32412</v>
      </c>
      <c r="Q51" s="18">
        <f>Q6</f>
        <v>700204</v>
      </c>
      <c r="T51" s="18">
        <f>T6</f>
        <v>19621554</v>
      </c>
      <c r="W51" s="18">
        <f>W6</f>
        <v>22357</v>
      </c>
      <c r="Z51" s="18">
        <f>Z6</f>
        <v>1834809</v>
      </c>
      <c r="AC51" s="18">
        <f>AC6</f>
        <v>26272</v>
      </c>
      <c r="AF51" s="18">
        <f>AF6</f>
        <v>46962</v>
      </c>
      <c r="AI51" s="18">
        <f>AI6</f>
        <v>741987</v>
      </c>
      <c r="AL51" s="18">
        <f>AL6</f>
        <v>36753</v>
      </c>
      <c r="AO51" s="18">
        <f>AO6</f>
        <v>231658</v>
      </c>
      <c r="AR51" s="18">
        <f>AR6</f>
        <v>111059</v>
      </c>
      <c r="AU51" s="18">
        <f>AU6</f>
        <v>101524</v>
      </c>
      <c r="AX51" s="18">
        <f>AX6</f>
        <v>59231</v>
      </c>
      <c r="BA51" s="18">
        <f>BA6</f>
        <v>382874</v>
      </c>
      <c r="BD51" s="18">
        <f>BD6</f>
        <v>101296</v>
      </c>
      <c r="BG51" s="18">
        <f>BG6</f>
        <v>115062</v>
      </c>
      <c r="BJ51" s="18">
        <f>BJ6</f>
        <v>102205</v>
      </c>
      <c r="BM51" s="18">
        <f>BM6</f>
        <v>150210</v>
      </c>
      <c r="BP51" s="18">
        <f>BP6</f>
        <v>48511</v>
      </c>
      <c r="BS51" s="18">
        <f>BS6</f>
        <v>26202</v>
      </c>
      <c r="BV51" s="18">
        <f>BV6</f>
        <v>48441</v>
      </c>
      <c r="BY51" s="18">
        <f>BY6</f>
        <v>371881</v>
      </c>
      <c r="CB51" s="18">
        <f>CB6</f>
        <v>39620</v>
      </c>
      <c r="CE51" s="18">
        <f>CE6</f>
        <v>186753</v>
      </c>
      <c r="CH51" s="18">
        <f>CH6</f>
        <v>73869</v>
      </c>
      <c r="CK51" s="18">
        <f>CK6</f>
        <v>288054</v>
      </c>
      <c r="CN51" s="18">
        <f>CN6</f>
        <v>99274</v>
      </c>
      <c r="CQ51" s="18">
        <f>CQ6</f>
        <v>127696</v>
      </c>
    </row>
    <row r="52" spans="3:95" s="19" customFormat="1" x14ac:dyDescent="0.25">
      <c r="E52" s="18">
        <f>E7</f>
        <v>102011408</v>
      </c>
      <c r="H52" s="18">
        <f>H7</f>
        <v>636039</v>
      </c>
      <c r="K52" s="18">
        <f>K7</f>
        <v>89608</v>
      </c>
      <c r="N52" s="18">
        <f>N7</f>
        <v>38515</v>
      </c>
      <c r="Q52" s="18">
        <f>Q7</f>
        <v>717504</v>
      </c>
      <c r="T52" s="18">
        <f>T7</f>
        <v>17675299</v>
      </c>
      <c r="W52" s="18">
        <f>W7</f>
        <v>19969</v>
      </c>
      <c r="Z52" s="18">
        <f>Z7</f>
        <v>1467745</v>
      </c>
      <c r="AC52" s="18">
        <f>AC7</f>
        <v>23233</v>
      </c>
      <c r="AF52" s="18">
        <f>AF7</f>
        <v>42821</v>
      </c>
      <c r="AI52" s="18">
        <f>AI7</f>
        <v>737802</v>
      </c>
      <c r="AL52" s="18">
        <f>AL7</f>
        <v>25441</v>
      </c>
      <c r="AO52" s="18">
        <f>AO7</f>
        <v>200687</v>
      </c>
      <c r="AR52" s="18">
        <f>AR7</f>
        <v>101682</v>
      </c>
      <c r="AU52" s="18">
        <f>AU7</f>
        <v>95993</v>
      </c>
      <c r="AX52" s="18">
        <f>AX7</f>
        <v>53159</v>
      </c>
      <c r="BA52" s="18">
        <f>BA7</f>
        <v>406148</v>
      </c>
      <c r="BD52" s="18">
        <f>BD7</f>
        <v>113612</v>
      </c>
      <c r="BG52" s="18">
        <f>BG7</f>
        <v>168086</v>
      </c>
      <c r="BJ52" s="18">
        <f>BJ7</f>
        <v>103895</v>
      </c>
      <c r="BM52" s="18">
        <f>BM7</f>
        <v>129172</v>
      </c>
      <c r="BP52" s="18">
        <f>BP7</f>
        <v>41111</v>
      </c>
      <c r="BS52" s="18">
        <f>BS7</f>
        <v>20805</v>
      </c>
      <c r="BV52" s="18">
        <f>BV7</f>
        <v>48996</v>
      </c>
      <c r="BY52" s="18">
        <f>BY7</f>
        <v>1441852</v>
      </c>
      <c r="CB52" s="18">
        <f>CB7</f>
        <v>38182</v>
      </c>
      <c r="CE52" s="18">
        <f>CE7</f>
        <v>184599</v>
      </c>
      <c r="CH52" s="18">
        <f>CH7</f>
        <v>68505</v>
      </c>
      <c r="CK52" s="18">
        <f>CK7</f>
        <v>411115</v>
      </c>
      <c r="CN52" s="18">
        <f>CN7</f>
        <v>82614</v>
      </c>
      <c r="CQ52" s="18">
        <f>CQ7</f>
        <v>115555</v>
      </c>
    </row>
    <row r="53" spans="3:95" s="19" customFormat="1" x14ac:dyDescent="0.25">
      <c r="E53" s="18">
        <f>E8</f>
        <v>111025581</v>
      </c>
      <c r="H53" s="18">
        <f>H8</f>
        <v>450306</v>
      </c>
      <c r="K53" s="18">
        <f>K8</f>
        <v>78295</v>
      </c>
      <c r="N53" s="18">
        <f>N8</f>
        <v>34468</v>
      </c>
      <c r="Q53" s="18">
        <f>Q8</f>
        <v>671610</v>
      </c>
      <c r="T53" s="18">
        <f>T8</f>
        <v>18703450</v>
      </c>
      <c r="W53" s="18">
        <f>W8</f>
        <v>14084</v>
      </c>
      <c r="Z53" s="18">
        <f>Z8</f>
        <v>858085</v>
      </c>
      <c r="AC53" s="18">
        <f>AC8</f>
        <v>15689</v>
      </c>
      <c r="AF53" s="18">
        <f>AF8</f>
        <v>27556</v>
      </c>
      <c r="AI53" s="18">
        <f>AI8</f>
        <v>758600</v>
      </c>
      <c r="AL53" s="18">
        <f>AL8</f>
        <v>22965</v>
      </c>
      <c r="AO53" s="18">
        <f>AO8</f>
        <v>220463</v>
      </c>
      <c r="AR53" s="18">
        <f>AR8</f>
        <v>86773</v>
      </c>
      <c r="AU53" s="18">
        <f>AU8</f>
        <v>47101</v>
      </c>
      <c r="AX53" s="18">
        <f>AX8</f>
        <v>21865</v>
      </c>
      <c r="BA53" s="18">
        <f>BA8</f>
        <v>349789</v>
      </c>
      <c r="BD53" s="18">
        <f>BD8</f>
        <v>93083</v>
      </c>
      <c r="BG53" s="18">
        <f>BG8</f>
        <v>135601</v>
      </c>
      <c r="BJ53" s="18">
        <f>BJ8</f>
        <v>97351</v>
      </c>
      <c r="BM53" s="18">
        <f>BM8</f>
        <v>102326</v>
      </c>
      <c r="BP53" s="18">
        <f>BP8</f>
        <v>39386</v>
      </c>
      <c r="BS53" s="18">
        <f>BS8</f>
        <v>18971</v>
      </c>
      <c r="BV53" s="18">
        <f>BV8</f>
        <v>59585</v>
      </c>
      <c r="BY53" s="18">
        <f>BY8</f>
        <v>1796384</v>
      </c>
      <c r="CB53" s="18">
        <f>CB8</f>
        <v>22738</v>
      </c>
      <c r="CE53" s="18">
        <f>CE8</f>
        <v>185941</v>
      </c>
      <c r="CH53" s="18">
        <f>CH8</f>
        <v>55191</v>
      </c>
      <c r="CK53" s="18">
        <f>CK8</f>
        <v>763650</v>
      </c>
      <c r="CN53" s="18">
        <f>CN8</f>
        <v>51713</v>
      </c>
      <c r="CQ53" s="18">
        <f>CQ8</f>
        <v>86769</v>
      </c>
    </row>
    <row r="54" spans="3:95" s="19" customFormat="1" x14ac:dyDescent="0.25">
      <c r="E54" s="18" t="e">
        <f>#REF!</f>
        <v>#REF!</v>
      </c>
      <c r="H54" s="18" t="e">
        <f>#REF!</f>
        <v>#REF!</v>
      </c>
      <c r="K54" s="18" t="e">
        <f>#REF!</f>
        <v>#REF!</v>
      </c>
      <c r="N54" s="18" t="e">
        <f>#REF!</f>
        <v>#REF!</v>
      </c>
      <c r="Q54" s="18" t="e">
        <f>#REF!</f>
        <v>#REF!</v>
      </c>
      <c r="T54" s="18" t="e">
        <f>#REF!</f>
        <v>#REF!</v>
      </c>
      <c r="W54" s="18" t="e">
        <f>#REF!</f>
        <v>#REF!</v>
      </c>
      <c r="Z54" s="18" t="e">
        <f>#REF!</f>
        <v>#REF!</v>
      </c>
      <c r="AC54" s="18" t="e">
        <f>#REF!</f>
        <v>#REF!</v>
      </c>
      <c r="AF54" s="18" t="e">
        <f>#REF!</f>
        <v>#REF!</v>
      </c>
      <c r="AI54" s="18" t="e">
        <f>#REF!</f>
        <v>#REF!</v>
      </c>
      <c r="AL54" s="18" t="e">
        <f>#REF!</f>
        <v>#REF!</v>
      </c>
      <c r="AO54" s="18" t="e">
        <f>#REF!</f>
        <v>#REF!</v>
      </c>
      <c r="AR54" s="18" t="e">
        <f>#REF!</f>
        <v>#REF!</v>
      </c>
      <c r="AU54" s="18" t="e">
        <f>#REF!</f>
        <v>#REF!</v>
      </c>
      <c r="AX54" s="18" t="e">
        <f>#REF!</f>
        <v>#REF!</v>
      </c>
      <c r="BA54" s="18" t="e">
        <f>#REF!</f>
        <v>#REF!</v>
      </c>
      <c r="BD54" s="18" t="e">
        <f>#REF!</f>
        <v>#REF!</v>
      </c>
      <c r="BG54" s="18" t="e">
        <f>#REF!</f>
        <v>#REF!</v>
      </c>
      <c r="BJ54" s="18" t="e">
        <f>#REF!</f>
        <v>#REF!</v>
      </c>
      <c r="BM54" s="18" t="e">
        <f>#REF!</f>
        <v>#REF!</v>
      </c>
      <c r="BP54" s="18" t="e">
        <f>#REF!</f>
        <v>#REF!</v>
      </c>
      <c r="BS54" s="18" t="e">
        <f>#REF!</f>
        <v>#REF!</v>
      </c>
      <c r="BV54" s="18" t="e">
        <f>#REF!</f>
        <v>#REF!</v>
      </c>
      <c r="BY54" s="18" t="e">
        <f>#REF!</f>
        <v>#REF!</v>
      </c>
      <c r="CB54" s="18" t="e">
        <f>#REF!</f>
        <v>#REF!</v>
      </c>
      <c r="CE54" s="18" t="e">
        <f>#REF!</f>
        <v>#REF!</v>
      </c>
      <c r="CH54" s="18" t="e">
        <f>#REF!</f>
        <v>#REF!</v>
      </c>
      <c r="CK54" s="18" t="e">
        <f>#REF!</f>
        <v>#REF!</v>
      </c>
      <c r="CN54" s="18" t="e">
        <f>#REF!</f>
        <v>#REF!</v>
      </c>
      <c r="CQ54" s="18" t="e">
        <f>#REF!</f>
        <v>#REF!</v>
      </c>
    </row>
    <row r="55" spans="3:95" s="19" customFormat="1" x14ac:dyDescent="0.25">
      <c r="E55" s="18">
        <f t="shared" ref="E55:E62" si="274">E9</f>
        <v>109932413</v>
      </c>
      <c r="H55" s="18">
        <f t="shared" ref="H55:H62" si="275">H9</f>
        <v>338211</v>
      </c>
      <c r="K55" s="18">
        <f t="shared" ref="K55:K62" si="276">K9</f>
        <v>67981</v>
      </c>
      <c r="N55" s="18">
        <f t="shared" ref="N55:N62" si="277">N9</f>
        <v>30457</v>
      </c>
      <c r="Q55" s="18">
        <f t="shared" ref="Q55:Q62" si="278">Q9</f>
        <v>641834</v>
      </c>
      <c r="T55" s="18">
        <f t="shared" ref="T55:T62" si="279">T9</f>
        <v>20282747</v>
      </c>
      <c r="W55" s="18">
        <f t="shared" ref="W55:W62" si="280">W9</f>
        <v>9770</v>
      </c>
      <c r="Z55" s="18">
        <f t="shared" ref="Z55:Z62" si="281">Z9</f>
        <v>29850</v>
      </c>
      <c r="AC55" s="18">
        <f t="shared" ref="AC55:AC62" si="282">AC9</f>
        <v>14123</v>
      </c>
      <c r="AF55" s="18">
        <f t="shared" ref="AF55:AF62" si="283">AF9</f>
        <v>23526</v>
      </c>
      <c r="AI55" s="18">
        <f t="shared" ref="AI55:AI62" si="284">AI9</f>
        <v>752673</v>
      </c>
      <c r="AL55" s="18">
        <f t="shared" ref="AL55:AL62" si="285">AL9</f>
        <v>27739</v>
      </c>
      <c r="AO55" s="18">
        <f t="shared" ref="AO55:AO62" si="286">AO9</f>
        <v>185094</v>
      </c>
      <c r="AR55" s="18">
        <f t="shared" ref="AR55:AR62" si="287">AR9</f>
        <v>55194</v>
      </c>
      <c r="AU55" s="18">
        <f t="shared" ref="AU55:AU62" si="288">AU9</f>
        <v>32088</v>
      </c>
      <c r="AX55" s="18">
        <f t="shared" ref="AX55:AX62" si="289">AX9</f>
        <v>15032</v>
      </c>
      <c r="BA55" s="18">
        <f t="shared" ref="BA55:BA62" si="290">BA9</f>
        <v>304842</v>
      </c>
      <c r="BD55" s="18">
        <f t="shared" ref="BD55:BD62" si="291">BD9</f>
        <v>77046</v>
      </c>
      <c r="BG55" s="18">
        <f t="shared" ref="BG55:BG62" si="292">BG9</f>
        <v>133249</v>
      </c>
      <c r="BJ55" s="18">
        <f t="shared" ref="BJ55:BJ62" si="293">BJ9</f>
        <v>90999</v>
      </c>
      <c r="BM55" s="18">
        <f t="shared" ref="BM55:BM62" si="294">BM9</f>
        <v>72962</v>
      </c>
      <c r="BP55" s="18">
        <f t="shared" ref="BP55:BP62" si="295">BP9</f>
        <v>31668</v>
      </c>
      <c r="BS55" s="18">
        <f t="shared" ref="BS55:BS62" si="296">BS9</f>
        <v>14964</v>
      </c>
      <c r="BV55" s="18">
        <f t="shared" ref="BV55:BV62" si="297">BV9</f>
        <v>29364</v>
      </c>
      <c r="BY55" s="18">
        <f t="shared" ref="BY55:BY62" si="298">BY9</f>
        <v>1743223</v>
      </c>
      <c r="CB55" s="18">
        <f t="shared" ref="CB55:CB62" si="299">CB9</f>
        <v>15953</v>
      </c>
      <c r="CE55" s="18">
        <f t="shared" ref="CE55:CE62" si="300">CE9</f>
        <v>167733</v>
      </c>
      <c r="CH55" s="18">
        <f t="shared" ref="CH55:CH62" si="301">CH9</f>
        <v>37610</v>
      </c>
      <c r="CK55" s="18">
        <f t="shared" ref="CK55:CK62" si="302">CK9</f>
        <v>1328685</v>
      </c>
      <c r="CN55" s="18">
        <f t="shared" ref="CN55:CN62" si="303">CN9</f>
        <v>31826</v>
      </c>
      <c r="CQ55" s="18">
        <f t="shared" ref="CQ55:CQ62" si="304">CQ9</f>
        <v>81690</v>
      </c>
    </row>
    <row r="56" spans="3:95" s="19" customFormat="1" x14ac:dyDescent="0.25">
      <c r="E56" s="18">
        <f t="shared" si="274"/>
        <v>114820470</v>
      </c>
      <c r="H56" s="18">
        <f t="shared" si="275"/>
        <v>545538</v>
      </c>
      <c r="K56" s="18">
        <f t="shared" si="276"/>
        <v>82303</v>
      </c>
      <c r="N56" s="18">
        <f t="shared" si="277"/>
        <v>41137</v>
      </c>
      <c r="Q56" s="18">
        <f t="shared" si="278"/>
        <v>717908</v>
      </c>
      <c r="T56" s="18">
        <f t="shared" si="279"/>
        <v>19937909</v>
      </c>
      <c r="W56" s="18">
        <f t="shared" si="280"/>
        <v>9334</v>
      </c>
      <c r="Z56" s="18">
        <f t="shared" si="281"/>
        <v>338047</v>
      </c>
      <c r="AC56" s="18">
        <f t="shared" si="282"/>
        <v>18821</v>
      </c>
      <c r="AF56" s="18">
        <f t="shared" si="283"/>
        <v>34174</v>
      </c>
      <c r="AI56" s="18">
        <f t="shared" si="284"/>
        <v>780817</v>
      </c>
      <c r="AL56" s="18">
        <f t="shared" si="285"/>
        <v>38829</v>
      </c>
      <c r="AO56" s="18">
        <f t="shared" si="286"/>
        <v>211923</v>
      </c>
      <c r="AR56" s="18">
        <f t="shared" si="287"/>
        <v>57130</v>
      </c>
      <c r="AU56" s="18">
        <f t="shared" si="288"/>
        <v>75366</v>
      </c>
      <c r="AX56" s="18">
        <f t="shared" si="289"/>
        <v>27962</v>
      </c>
      <c r="BA56" s="18">
        <f t="shared" si="290"/>
        <v>345238</v>
      </c>
      <c r="BD56" s="18">
        <f t="shared" si="291"/>
        <v>96438</v>
      </c>
      <c r="BG56" s="18">
        <f t="shared" si="292"/>
        <v>153042</v>
      </c>
      <c r="BJ56" s="18">
        <f t="shared" si="293"/>
        <v>103755</v>
      </c>
      <c r="BM56" s="18">
        <f t="shared" si="294"/>
        <v>103312</v>
      </c>
      <c r="BP56" s="18">
        <f t="shared" si="295"/>
        <v>42488</v>
      </c>
      <c r="BS56" s="18">
        <f t="shared" si="296"/>
        <v>20560</v>
      </c>
      <c r="BV56" s="18">
        <f t="shared" si="297"/>
        <v>50383</v>
      </c>
      <c r="BY56" s="18">
        <f t="shared" si="298"/>
        <v>1687207</v>
      </c>
      <c r="CB56" s="18">
        <f t="shared" si="299"/>
        <v>35796</v>
      </c>
      <c r="CE56" s="18">
        <f t="shared" si="300"/>
        <v>202263</v>
      </c>
      <c r="CH56" s="18">
        <f t="shared" si="301"/>
        <v>51173</v>
      </c>
      <c r="CK56" s="18">
        <f t="shared" si="302"/>
        <v>1947253</v>
      </c>
      <c r="CN56" s="18">
        <f t="shared" si="303"/>
        <v>55939</v>
      </c>
      <c r="CQ56" s="18">
        <f t="shared" si="304"/>
        <v>97305</v>
      </c>
    </row>
    <row r="57" spans="3:95" s="19" customFormat="1" x14ac:dyDescent="0.25">
      <c r="E57" s="18">
        <f t="shared" si="274"/>
        <v>119605499</v>
      </c>
      <c r="H57" s="18">
        <f t="shared" si="275"/>
        <v>563888</v>
      </c>
      <c r="K57" s="18">
        <f t="shared" si="276"/>
        <v>113327</v>
      </c>
      <c r="N57" s="18">
        <f t="shared" si="277"/>
        <v>47874</v>
      </c>
      <c r="Q57" s="18">
        <f t="shared" si="278"/>
        <v>831003</v>
      </c>
      <c r="T57" s="18">
        <f t="shared" si="279"/>
        <v>14174148</v>
      </c>
      <c r="W57" s="18">
        <f t="shared" si="280"/>
        <v>21316</v>
      </c>
      <c r="Z57" s="18">
        <f t="shared" si="281"/>
        <v>1543137</v>
      </c>
      <c r="AC57" s="18">
        <f t="shared" si="282"/>
        <v>32118</v>
      </c>
      <c r="AF57" s="18">
        <f t="shared" si="283"/>
        <v>56765</v>
      </c>
      <c r="AI57" s="18">
        <f t="shared" si="284"/>
        <v>851870</v>
      </c>
      <c r="AL57" s="18">
        <f t="shared" si="285"/>
        <v>35985</v>
      </c>
      <c r="AO57" s="18">
        <f t="shared" si="286"/>
        <v>236202</v>
      </c>
      <c r="AR57" s="18">
        <f t="shared" si="287"/>
        <v>87419</v>
      </c>
      <c r="AU57" s="18">
        <f t="shared" si="288"/>
        <v>106714</v>
      </c>
      <c r="AX57" s="18">
        <f t="shared" si="289"/>
        <v>64505</v>
      </c>
      <c r="BA57" s="18">
        <f t="shared" si="290"/>
        <v>401696</v>
      </c>
      <c r="BD57" s="18">
        <f t="shared" si="291"/>
        <v>108167</v>
      </c>
      <c r="BG57" s="18">
        <f t="shared" si="292"/>
        <v>189910</v>
      </c>
      <c r="BJ57" s="18">
        <f t="shared" si="293"/>
        <v>126111</v>
      </c>
      <c r="BM57" s="18">
        <f t="shared" si="294"/>
        <v>151355</v>
      </c>
      <c r="BP57" s="18">
        <f t="shared" si="295"/>
        <v>88490</v>
      </c>
      <c r="BS57" s="18">
        <f t="shared" si="296"/>
        <v>32137</v>
      </c>
      <c r="BV57" s="18">
        <f t="shared" si="297"/>
        <v>80483</v>
      </c>
      <c r="BY57" s="18">
        <f t="shared" si="298"/>
        <v>809956</v>
      </c>
      <c r="CB57" s="18">
        <f t="shared" si="299"/>
        <v>58900</v>
      </c>
      <c r="CE57" s="18">
        <f t="shared" si="300"/>
        <v>271942</v>
      </c>
      <c r="CH57" s="18">
        <f t="shared" si="301"/>
        <v>148909</v>
      </c>
      <c r="CK57" s="18">
        <f t="shared" si="302"/>
        <v>411382</v>
      </c>
      <c r="CN57" s="18">
        <f t="shared" si="303"/>
        <v>111921</v>
      </c>
      <c r="CQ57" s="18">
        <f t="shared" si="304"/>
        <v>142988</v>
      </c>
    </row>
    <row r="58" spans="3:95" s="19" customFormat="1" x14ac:dyDescent="0.25">
      <c r="E58" s="18">
        <f t="shared" si="274"/>
        <v>110775026</v>
      </c>
      <c r="H58" s="18">
        <f t="shared" si="275"/>
        <v>525051</v>
      </c>
      <c r="K58" s="18">
        <f t="shared" si="276"/>
        <v>105321</v>
      </c>
      <c r="N58" s="18">
        <f t="shared" si="277"/>
        <v>43460</v>
      </c>
      <c r="Q58" s="18">
        <f t="shared" si="278"/>
        <v>757767</v>
      </c>
      <c r="T58" s="18">
        <f t="shared" si="279"/>
        <v>12872254</v>
      </c>
      <c r="W58" s="18">
        <f t="shared" si="280"/>
        <v>17921</v>
      </c>
      <c r="Z58" s="18">
        <f t="shared" si="281"/>
        <v>2987972</v>
      </c>
      <c r="AC58" s="18">
        <f t="shared" si="282"/>
        <v>26765</v>
      </c>
      <c r="AF58" s="18">
        <f t="shared" si="283"/>
        <v>46106</v>
      </c>
      <c r="AI58" s="18">
        <f t="shared" si="284"/>
        <v>723663</v>
      </c>
      <c r="AL58" s="18">
        <f t="shared" si="285"/>
        <v>54063</v>
      </c>
      <c r="AO58" s="18">
        <f t="shared" si="286"/>
        <v>216769</v>
      </c>
      <c r="AR58" s="18">
        <f t="shared" si="287"/>
        <v>90168</v>
      </c>
      <c r="AU58" s="18">
        <f t="shared" si="288"/>
        <v>100584</v>
      </c>
      <c r="AX58" s="18">
        <f t="shared" si="289"/>
        <v>59157</v>
      </c>
      <c r="BA58" s="18">
        <f t="shared" si="290"/>
        <v>338074</v>
      </c>
      <c r="BD58" s="18">
        <f t="shared" si="291"/>
        <v>101602</v>
      </c>
      <c r="BG58" s="18">
        <f t="shared" si="292"/>
        <v>181583</v>
      </c>
      <c r="BJ58" s="18">
        <f t="shared" si="293"/>
        <v>90704</v>
      </c>
      <c r="BM58" s="18">
        <f t="shared" si="294"/>
        <v>125826</v>
      </c>
      <c r="BP58" s="18">
        <f t="shared" si="295"/>
        <v>61891</v>
      </c>
      <c r="BS58" s="18">
        <f t="shared" si="296"/>
        <v>20419</v>
      </c>
      <c r="BV58" s="18">
        <f t="shared" si="297"/>
        <v>62786</v>
      </c>
      <c r="BY58" s="18">
        <f t="shared" si="298"/>
        <v>1174179</v>
      </c>
      <c r="CB58" s="18">
        <f t="shared" si="299"/>
        <v>50373</v>
      </c>
      <c r="CE58" s="18">
        <f t="shared" si="300"/>
        <v>240558</v>
      </c>
      <c r="CH58" s="18">
        <f t="shared" si="301"/>
        <v>104820</v>
      </c>
      <c r="CK58" s="18">
        <f t="shared" si="302"/>
        <v>270870</v>
      </c>
      <c r="CN58" s="18">
        <f t="shared" si="303"/>
        <v>95569</v>
      </c>
      <c r="CQ58" s="18">
        <f t="shared" si="304"/>
        <v>115589</v>
      </c>
    </row>
    <row r="59" spans="3:95" s="19" customFormat="1" x14ac:dyDescent="0.25">
      <c r="E59" s="18">
        <f t="shared" si="274"/>
        <v>118224345</v>
      </c>
      <c r="H59" s="18">
        <f t="shared" si="275"/>
        <v>539515</v>
      </c>
      <c r="K59" s="18">
        <f t="shared" si="276"/>
        <v>99792</v>
      </c>
      <c r="N59" s="18">
        <f t="shared" si="277"/>
        <v>49331</v>
      </c>
      <c r="Q59" s="18">
        <f t="shared" si="278"/>
        <v>826016</v>
      </c>
      <c r="T59" s="18">
        <f t="shared" si="279"/>
        <v>13246132</v>
      </c>
      <c r="W59" s="18">
        <f t="shared" si="280"/>
        <v>22071</v>
      </c>
      <c r="Z59" s="18">
        <f t="shared" si="281"/>
        <v>3195827</v>
      </c>
      <c r="AC59" s="18">
        <f t="shared" si="282"/>
        <v>30283</v>
      </c>
      <c r="AF59" s="18">
        <f t="shared" si="283"/>
        <v>55199</v>
      </c>
      <c r="AI59" s="18">
        <f t="shared" si="284"/>
        <v>852219</v>
      </c>
      <c r="AL59" s="18">
        <f t="shared" si="285"/>
        <v>37625</v>
      </c>
      <c r="AO59" s="18">
        <f t="shared" si="286"/>
        <v>257020</v>
      </c>
      <c r="AR59" s="18">
        <f t="shared" si="287"/>
        <v>94481</v>
      </c>
      <c r="AU59" s="18">
        <f t="shared" si="288"/>
        <v>123351</v>
      </c>
      <c r="AX59" s="18">
        <f t="shared" si="289"/>
        <v>70755</v>
      </c>
      <c r="BA59" s="18">
        <f t="shared" si="290"/>
        <v>557133</v>
      </c>
      <c r="BD59" s="18">
        <f t="shared" si="291"/>
        <v>121198</v>
      </c>
      <c r="BG59" s="18">
        <f t="shared" si="292"/>
        <v>209249</v>
      </c>
      <c r="BJ59" s="18">
        <f t="shared" si="293"/>
        <v>115965</v>
      </c>
      <c r="BM59" s="18">
        <f t="shared" si="294"/>
        <v>159910</v>
      </c>
      <c r="BP59" s="18">
        <f t="shared" si="295"/>
        <v>73535</v>
      </c>
      <c r="BS59" s="18">
        <f t="shared" si="296"/>
        <v>23889</v>
      </c>
      <c r="BV59" s="18">
        <f t="shared" si="297"/>
        <v>83058</v>
      </c>
      <c r="BY59" s="18">
        <f t="shared" si="298"/>
        <v>1634570</v>
      </c>
      <c r="CB59" s="18">
        <f t="shared" si="299"/>
        <v>57026</v>
      </c>
      <c r="CE59" s="18">
        <f t="shared" si="300"/>
        <v>279027</v>
      </c>
      <c r="CH59" s="18">
        <f t="shared" si="301"/>
        <v>105720</v>
      </c>
      <c r="CK59" s="18">
        <f t="shared" si="302"/>
        <v>311420</v>
      </c>
      <c r="CN59" s="18">
        <f t="shared" si="303"/>
        <v>116124</v>
      </c>
      <c r="CQ59" s="18">
        <f t="shared" si="304"/>
        <v>151975</v>
      </c>
    </row>
    <row r="60" spans="3:95" s="19" customFormat="1" x14ac:dyDescent="0.25">
      <c r="E60" s="18">
        <f t="shared" si="274"/>
        <v>107473385</v>
      </c>
      <c r="H60" s="18">
        <f t="shared" si="275"/>
        <v>493209</v>
      </c>
      <c r="K60" s="18">
        <f t="shared" si="276"/>
        <v>105556</v>
      </c>
      <c r="N60" s="18">
        <f t="shared" si="277"/>
        <v>40958</v>
      </c>
      <c r="Q60" s="18">
        <f t="shared" si="278"/>
        <v>767352</v>
      </c>
      <c r="T60" s="18">
        <f t="shared" si="279"/>
        <v>14900621</v>
      </c>
      <c r="W60" s="18">
        <f t="shared" si="280"/>
        <v>21758</v>
      </c>
      <c r="Z60" s="18">
        <f t="shared" si="281"/>
        <v>1233997</v>
      </c>
      <c r="AC60" s="18">
        <f t="shared" si="282"/>
        <v>23774</v>
      </c>
      <c r="AF60" s="18">
        <f t="shared" si="283"/>
        <v>46907</v>
      </c>
      <c r="AI60" s="18">
        <f t="shared" si="284"/>
        <v>878050</v>
      </c>
      <c r="AL60" s="18">
        <f t="shared" si="285"/>
        <v>40928</v>
      </c>
      <c r="AO60" s="18">
        <f t="shared" si="286"/>
        <v>275224</v>
      </c>
      <c r="AR60" s="18">
        <f t="shared" si="287"/>
        <v>68074</v>
      </c>
      <c r="AU60" s="18">
        <f t="shared" si="288"/>
        <v>105412</v>
      </c>
      <c r="AX60" s="18">
        <f t="shared" si="289"/>
        <v>70355</v>
      </c>
      <c r="BA60" s="18">
        <f t="shared" si="290"/>
        <v>502516</v>
      </c>
      <c r="BD60" s="18">
        <f t="shared" si="291"/>
        <v>115689</v>
      </c>
      <c r="BG60" s="18">
        <f t="shared" si="292"/>
        <v>190842</v>
      </c>
      <c r="BJ60" s="18">
        <f t="shared" si="293"/>
        <v>100493</v>
      </c>
      <c r="BM60" s="18">
        <f t="shared" si="294"/>
        <v>136297</v>
      </c>
      <c r="BP60" s="18">
        <f t="shared" si="295"/>
        <v>75377</v>
      </c>
      <c r="BS60" s="18">
        <f t="shared" si="296"/>
        <v>24202</v>
      </c>
      <c r="BV60" s="18">
        <f t="shared" si="297"/>
        <v>91641</v>
      </c>
      <c r="BY60" s="18">
        <f t="shared" si="298"/>
        <v>2235400</v>
      </c>
      <c r="CB60" s="18">
        <f t="shared" si="299"/>
        <v>53152</v>
      </c>
      <c r="CE60" s="18">
        <f t="shared" si="300"/>
        <v>272913</v>
      </c>
      <c r="CH60" s="18">
        <f t="shared" si="301"/>
        <v>58538</v>
      </c>
      <c r="CK60" s="18">
        <f t="shared" si="302"/>
        <v>363498</v>
      </c>
      <c r="CN60" s="18">
        <f t="shared" si="303"/>
        <v>93010</v>
      </c>
      <c r="CQ60" s="18">
        <f t="shared" si="304"/>
        <v>121248</v>
      </c>
    </row>
    <row r="61" spans="3:95" s="19" customFormat="1" x14ac:dyDescent="0.25">
      <c r="E61" s="18">
        <f t="shared" si="274"/>
        <v>112168742</v>
      </c>
      <c r="H61" s="18">
        <f t="shared" si="275"/>
        <v>519057</v>
      </c>
      <c r="K61" s="18">
        <f t="shared" si="276"/>
        <v>90940</v>
      </c>
      <c r="N61" s="18">
        <f t="shared" si="277"/>
        <v>43467</v>
      </c>
      <c r="Q61" s="18">
        <f t="shared" si="278"/>
        <v>815120</v>
      </c>
      <c r="T61" s="18">
        <f t="shared" si="279"/>
        <v>12486178</v>
      </c>
      <c r="W61" s="18">
        <f t="shared" si="280"/>
        <v>13406</v>
      </c>
      <c r="Z61" s="18">
        <f t="shared" si="281"/>
        <v>2199851</v>
      </c>
      <c r="AC61" s="18">
        <f t="shared" si="282"/>
        <v>20440</v>
      </c>
      <c r="AF61" s="18">
        <f t="shared" si="283"/>
        <v>38918</v>
      </c>
      <c r="AI61" s="18">
        <f t="shared" si="284"/>
        <v>817871</v>
      </c>
      <c r="AL61" s="18">
        <f t="shared" si="285"/>
        <v>40272</v>
      </c>
      <c r="AO61" s="18">
        <f t="shared" si="286"/>
        <v>277893</v>
      </c>
      <c r="AR61" s="18">
        <f t="shared" si="287"/>
        <v>83633</v>
      </c>
      <c r="AU61" s="18">
        <f t="shared" si="288"/>
        <v>103798</v>
      </c>
      <c r="AX61" s="18">
        <f t="shared" si="289"/>
        <v>49382</v>
      </c>
      <c r="BA61" s="18">
        <f t="shared" si="290"/>
        <v>455172</v>
      </c>
      <c r="BD61" s="18">
        <f t="shared" si="291"/>
        <v>111042</v>
      </c>
      <c r="BG61" s="18">
        <f t="shared" si="292"/>
        <v>194963</v>
      </c>
      <c r="BJ61" s="18">
        <f t="shared" si="293"/>
        <v>88656</v>
      </c>
      <c r="BM61" s="18">
        <f t="shared" si="294"/>
        <v>113431</v>
      </c>
      <c r="BP61" s="18">
        <f t="shared" si="295"/>
        <v>61723</v>
      </c>
      <c r="BS61" s="18">
        <f t="shared" si="296"/>
        <v>25234</v>
      </c>
      <c r="BV61" s="18">
        <f t="shared" si="297"/>
        <v>99223</v>
      </c>
      <c r="BY61" s="18">
        <f t="shared" si="298"/>
        <v>2785439</v>
      </c>
      <c r="CB61" s="18">
        <f t="shared" si="299"/>
        <v>66675</v>
      </c>
      <c r="CE61" s="18">
        <f t="shared" si="300"/>
        <v>249820</v>
      </c>
      <c r="CH61" s="18">
        <f t="shared" si="301"/>
        <v>54157</v>
      </c>
      <c r="CK61" s="18">
        <f t="shared" si="302"/>
        <v>379021</v>
      </c>
      <c r="CN61" s="18">
        <f t="shared" si="303"/>
        <v>85923</v>
      </c>
      <c r="CQ61" s="18">
        <f t="shared" si="304"/>
        <v>124735</v>
      </c>
    </row>
    <row r="62" spans="3:95" s="19" customFormat="1" x14ac:dyDescent="0.25">
      <c r="E62" s="18">
        <f t="shared" si="274"/>
        <v>100561148</v>
      </c>
      <c r="H62" s="18">
        <f t="shared" si="275"/>
        <v>307729</v>
      </c>
      <c r="K62" s="18">
        <f t="shared" si="276"/>
        <v>54591</v>
      </c>
      <c r="N62" s="18">
        <f t="shared" si="277"/>
        <v>24173</v>
      </c>
      <c r="Q62" s="18">
        <f t="shared" si="278"/>
        <v>443859</v>
      </c>
      <c r="T62" s="18">
        <f t="shared" si="279"/>
        <v>7688697</v>
      </c>
      <c r="W62" s="18">
        <f t="shared" si="280"/>
        <v>7610</v>
      </c>
      <c r="Z62" s="18">
        <f t="shared" si="281"/>
        <v>820505</v>
      </c>
      <c r="AC62" s="18">
        <f t="shared" si="282"/>
        <v>10538</v>
      </c>
      <c r="AF62" s="18">
        <f t="shared" si="283"/>
        <v>34855</v>
      </c>
      <c r="AI62" s="18">
        <f t="shared" si="284"/>
        <v>519018</v>
      </c>
      <c r="AL62" s="18">
        <f t="shared" si="285"/>
        <v>18553</v>
      </c>
      <c r="AO62" s="18">
        <f t="shared" si="286"/>
        <v>215973</v>
      </c>
      <c r="AR62" s="18">
        <f t="shared" si="287"/>
        <v>61033</v>
      </c>
      <c r="AU62" s="18">
        <f t="shared" si="288"/>
        <v>48667</v>
      </c>
      <c r="AX62" s="18">
        <f t="shared" si="289"/>
        <v>24422</v>
      </c>
      <c r="BA62" s="18">
        <f t="shared" si="290"/>
        <v>287846</v>
      </c>
      <c r="BD62" s="18">
        <f t="shared" si="291"/>
        <v>55354</v>
      </c>
      <c r="BG62" s="18">
        <f t="shared" si="292"/>
        <v>162669</v>
      </c>
      <c r="BJ62" s="18">
        <f t="shared" si="293"/>
        <v>47814</v>
      </c>
      <c r="BM62" s="18">
        <f t="shared" si="294"/>
        <v>56997</v>
      </c>
      <c r="BP62" s="18">
        <f t="shared" si="295"/>
        <v>56662</v>
      </c>
      <c r="BS62" s="18">
        <f t="shared" si="296"/>
        <v>20062</v>
      </c>
      <c r="BV62" s="18">
        <f t="shared" si="297"/>
        <v>56360</v>
      </c>
      <c r="BY62" s="18">
        <f t="shared" si="298"/>
        <v>2802589</v>
      </c>
      <c r="CB62" s="18">
        <f t="shared" si="299"/>
        <v>23942</v>
      </c>
      <c r="CE62" s="18">
        <f t="shared" si="300"/>
        <v>157886</v>
      </c>
      <c r="CH62" s="18">
        <f t="shared" si="301"/>
        <v>36586</v>
      </c>
      <c r="CK62" s="18">
        <f t="shared" si="302"/>
        <v>327696</v>
      </c>
      <c r="CN62" s="18">
        <f t="shared" si="303"/>
        <v>37807</v>
      </c>
      <c r="CQ62" s="18">
        <f t="shared" si="304"/>
        <v>102199</v>
      </c>
    </row>
    <row r="63" spans="3:95" s="19" customFormat="1" x14ac:dyDescent="0.25"/>
    <row r="64" spans="3:95" s="12" customFormat="1" x14ac:dyDescent="0.25">
      <c r="C64" s="22" t="e">
        <f>SUM(C20:C63)</f>
        <v>#REF!</v>
      </c>
      <c r="D64" s="22" t="e">
        <f>SUM(D35:D63)</f>
        <v>#REF!</v>
      </c>
      <c r="E64" s="22" t="e">
        <f>SUM(E50:E62)</f>
        <v>#REF!</v>
      </c>
      <c r="F64" s="22" t="e">
        <f t="shared" ref="F64" si="305">SUM(F20:F63)</f>
        <v>#REF!</v>
      </c>
      <c r="G64" s="22" t="e">
        <f t="shared" ref="G64" si="306">SUM(G35:G63)</f>
        <v>#REF!</v>
      </c>
      <c r="H64" s="22" t="e">
        <f t="shared" ref="H64" si="307">SUM(H50:H62)</f>
        <v>#REF!</v>
      </c>
      <c r="I64" s="22" t="e">
        <f t="shared" ref="I64" si="308">SUM(I20:I63)</f>
        <v>#REF!</v>
      </c>
      <c r="J64" s="22" t="e">
        <f t="shared" ref="J64" si="309">SUM(J35:J63)</f>
        <v>#REF!</v>
      </c>
      <c r="K64" s="22" t="e">
        <f t="shared" ref="K64" si="310">SUM(K50:K62)</f>
        <v>#REF!</v>
      </c>
      <c r="L64" s="22" t="e">
        <f t="shared" ref="L64" si="311">SUM(L20:L63)</f>
        <v>#REF!</v>
      </c>
      <c r="M64" s="22" t="e">
        <f t="shared" ref="M64" si="312">SUM(M35:M63)</f>
        <v>#REF!</v>
      </c>
      <c r="N64" s="22" t="e">
        <f t="shared" ref="N64:BY64" si="313">SUM(N50:N62)</f>
        <v>#REF!</v>
      </c>
      <c r="O64" s="22" t="e">
        <f t="shared" ref="O64" si="314">SUM(O20:O63)</f>
        <v>#REF!</v>
      </c>
      <c r="P64" s="22" t="e">
        <f t="shared" ref="P64" si="315">SUM(P35:P63)</f>
        <v>#REF!</v>
      </c>
      <c r="Q64" s="22" t="e">
        <f t="shared" si="313"/>
        <v>#REF!</v>
      </c>
      <c r="R64" s="22" t="e">
        <f t="shared" ref="R64" si="316">SUM(R20:R63)</f>
        <v>#REF!</v>
      </c>
      <c r="S64" s="22" t="e">
        <f t="shared" ref="S64" si="317">SUM(S35:S63)</f>
        <v>#REF!</v>
      </c>
      <c r="T64" s="22" t="e">
        <f t="shared" si="313"/>
        <v>#REF!</v>
      </c>
      <c r="U64" s="22" t="e">
        <f t="shared" ref="U64" si="318">SUM(U20:U63)</f>
        <v>#REF!</v>
      </c>
      <c r="V64" s="22" t="e">
        <f t="shared" ref="V64" si="319">SUM(V35:V63)</f>
        <v>#REF!</v>
      </c>
      <c r="W64" s="22" t="e">
        <f t="shared" si="313"/>
        <v>#REF!</v>
      </c>
      <c r="X64" s="22" t="e">
        <f t="shared" ref="X64" si="320">SUM(X20:X63)</f>
        <v>#REF!</v>
      </c>
      <c r="Y64" s="22" t="e">
        <f t="shared" ref="Y64" si="321">SUM(Y35:Y63)</f>
        <v>#REF!</v>
      </c>
      <c r="Z64" s="22" t="e">
        <f t="shared" si="313"/>
        <v>#REF!</v>
      </c>
      <c r="AA64" s="22" t="e">
        <f t="shared" ref="AA64" si="322">SUM(AA20:AA63)</f>
        <v>#REF!</v>
      </c>
      <c r="AB64" s="22" t="e">
        <f t="shared" ref="AB64" si="323">SUM(AB35:AB63)</f>
        <v>#REF!</v>
      </c>
      <c r="AC64" s="22" t="e">
        <f t="shared" si="313"/>
        <v>#REF!</v>
      </c>
      <c r="AD64" s="22" t="e">
        <f t="shared" ref="AD64" si="324">SUM(AD20:AD63)</f>
        <v>#REF!</v>
      </c>
      <c r="AE64" s="22" t="e">
        <f t="shared" ref="AE64" si="325">SUM(AE35:AE63)</f>
        <v>#REF!</v>
      </c>
      <c r="AF64" s="22" t="e">
        <f t="shared" si="313"/>
        <v>#REF!</v>
      </c>
      <c r="AG64" s="22" t="e">
        <f t="shared" ref="AG64" si="326">SUM(AG20:AG63)</f>
        <v>#REF!</v>
      </c>
      <c r="AH64" s="22" t="e">
        <f t="shared" ref="AH64" si="327">SUM(AH35:AH63)</f>
        <v>#REF!</v>
      </c>
      <c r="AI64" s="22" t="e">
        <f t="shared" si="313"/>
        <v>#REF!</v>
      </c>
      <c r="AJ64" s="22" t="e">
        <f t="shared" ref="AJ64" si="328">SUM(AJ20:AJ63)</f>
        <v>#REF!</v>
      </c>
      <c r="AK64" s="22" t="e">
        <f t="shared" ref="AK64" si="329">SUM(AK35:AK63)</f>
        <v>#REF!</v>
      </c>
      <c r="AL64" s="22" t="e">
        <f t="shared" si="313"/>
        <v>#REF!</v>
      </c>
      <c r="AM64" s="22" t="e">
        <f t="shared" ref="AM64" si="330">SUM(AM20:AM63)</f>
        <v>#REF!</v>
      </c>
      <c r="AN64" s="22" t="e">
        <f t="shared" ref="AN64" si="331">SUM(AN35:AN63)</f>
        <v>#REF!</v>
      </c>
      <c r="AO64" s="22" t="e">
        <f t="shared" si="313"/>
        <v>#REF!</v>
      </c>
      <c r="AP64" s="22" t="e">
        <f t="shared" ref="AP64" si="332">SUM(AP20:AP63)</f>
        <v>#REF!</v>
      </c>
      <c r="AQ64" s="22" t="e">
        <f t="shared" ref="AQ64" si="333">SUM(AQ35:AQ63)</f>
        <v>#REF!</v>
      </c>
      <c r="AR64" s="22" t="e">
        <f t="shared" si="313"/>
        <v>#REF!</v>
      </c>
      <c r="AS64" s="22" t="e">
        <f t="shared" ref="AS64" si="334">SUM(AS20:AS63)</f>
        <v>#REF!</v>
      </c>
      <c r="AT64" s="22" t="e">
        <f t="shared" ref="AT64" si="335">SUM(AT35:AT63)</f>
        <v>#REF!</v>
      </c>
      <c r="AU64" s="22" t="e">
        <f t="shared" si="313"/>
        <v>#REF!</v>
      </c>
      <c r="AV64" s="22" t="e">
        <f t="shared" ref="AV64" si="336">SUM(AV20:AV63)</f>
        <v>#REF!</v>
      </c>
      <c r="AW64" s="22" t="e">
        <f t="shared" ref="AW64" si="337">SUM(AW35:AW63)</f>
        <v>#REF!</v>
      </c>
      <c r="AX64" s="22" t="e">
        <f t="shared" si="313"/>
        <v>#REF!</v>
      </c>
      <c r="AY64" s="22" t="e">
        <f t="shared" ref="AY64" si="338">SUM(AY20:AY63)</f>
        <v>#REF!</v>
      </c>
      <c r="AZ64" s="22" t="e">
        <f t="shared" ref="AZ64" si="339">SUM(AZ35:AZ63)</f>
        <v>#REF!</v>
      </c>
      <c r="BA64" s="22" t="e">
        <f t="shared" si="313"/>
        <v>#REF!</v>
      </c>
      <c r="BB64" s="22" t="e">
        <f t="shared" ref="BB64" si="340">SUM(BB20:BB63)</f>
        <v>#REF!</v>
      </c>
      <c r="BC64" s="22" t="e">
        <f t="shared" ref="BC64" si="341">SUM(BC35:BC63)</f>
        <v>#REF!</v>
      </c>
      <c r="BD64" s="22" t="e">
        <f t="shared" si="313"/>
        <v>#REF!</v>
      </c>
      <c r="BE64" s="22" t="e">
        <f t="shared" ref="BE64" si="342">SUM(BE20:BE63)</f>
        <v>#REF!</v>
      </c>
      <c r="BF64" s="22" t="e">
        <f t="shared" ref="BF64" si="343">SUM(BF35:BF63)</f>
        <v>#REF!</v>
      </c>
      <c r="BG64" s="22" t="e">
        <f t="shared" si="313"/>
        <v>#REF!</v>
      </c>
      <c r="BH64" s="22" t="e">
        <f t="shared" ref="BH64" si="344">SUM(BH20:BH63)</f>
        <v>#REF!</v>
      </c>
      <c r="BI64" s="22" t="e">
        <f t="shared" ref="BI64" si="345">SUM(BI35:BI63)</f>
        <v>#REF!</v>
      </c>
      <c r="BJ64" s="22" t="e">
        <f t="shared" si="313"/>
        <v>#REF!</v>
      </c>
      <c r="BK64" s="22" t="e">
        <f t="shared" ref="BK64" si="346">SUM(BK20:BK63)</f>
        <v>#REF!</v>
      </c>
      <c r="BL64" s="22" t="e">
        <f t="shared" ref="BL64" si="347">SUM(BL35:BL63)</f>
        <v>#REF!</v>
      </c>
      <c r="BM64" s="22" t="e">
        <f t="shared" si="313"/>
        <v>#REF!</v>
      </c>
      <c r="BN64" s="22" t="e">
        <f t="shared" ref="BN64" si="348">SUM(BN20:BN63)</f>
        <v>#REF!</v>
      </c>
      <c r="BO64" s="22" t="e">
        <f t="shared" ref="BO64" si="349">SUM(BO35:BO63)</f>
        <v>#REF!</v>
      </c>
      <c r="BP64" s="22" t="e">
        <f t="shared" si="313"/>
        <v>#REF!</v>
      </c>
      <c r="BQ64" s="22" t="e">
        <f t="shared" ref="BQ64" si="350">SUM(BQ20:BQ63)</f>
        <v>#REF!</v>
      </c>
      <c r="BR64" s="22" t="e">
        <f t="shared" ref="BR64" si="351">SUM(BR35:BR63)</f>
        <v>#REF!</v>
      </c>
      <c r="BS64" s="22" t="e">
        <f t="shared" si="313"/>
        <v>#REF!</v>
      </c>
      <c r="BT64" s="22" t="e">
        <f t="shared" ref="BT64" si="352">SUM(BT20:BT63)</f>
        <v>#REF!</v>
      </c>
      <c r="BU64" s="22" t="e">
        <f t="shared" ref="BU64" si="353">SUM(BU35:BU63)</f>
        <v>#REF!</v>
      </c>
      <c r="BV64" s="22" t="e">
        <f t="shared" si="313"/>
        <v>#REF!</v>
      </c>
      <c r="BW64" s="22" t="e">
        <f t="shared" ref="BW64" si="354">SUM(BW20:BW63)</f>
        <v>#REF!</v>
      </c>
      <c r="BX64" s="22" t="e">
        <f t="shared" ref="BX64" si="355">SUM(BX35:BX63)</f>
        <v>#REF!</v>
      </c>
      <c r="BY64" s="22" t="e">
        <f t="shared" si="313"/>
        <v>#REF!</v>
      </c>
      <c r="BZ64" s="22" t="e">
        <f t="shared" ref="BZ64" si="356">SUM(BZ20:BZ63)</f>
        <v>#REF!</v>
      </c>
      <c r="CA64" s="22" t="e">
        <f t="shared" ref="CA64" si="357">SUM(CA35:CA63)</f>
        <v>#REF!</v>
      </c>
      <c r="CB64" s="22" t="e">
        <f t="shared" ref="CB64:CQ64" si="358">SUM(CB50:CB62)</f>
        <v>#REF!</v>
      </c>
      <c r="CC64" s="22" t="e">
        <f t="shared" ref="CC64" si="359">SUM(CC20:CC63)</f>
        <v>#REF!</v>
      </c>
      <c r="CD64" s="22" t="e">
        <f t="shared" ref="CD64" si="360">SUM(CD35:CD63)</f>
        <v>#REF!</v>
      </c>
      <c r="CE64" s="22" t="e">
        <f t="shared" si="358"/>
        <v>#REF!</v>
      </c>
      <c r="CF64" s="22" t="e">
        <f t="shared" ref="CF64" si="361">SUM(CF20:CF63)</f>
        <v>#REF!</v>
      </c>
      <c r="CG64" s="22" t="e">
        <f t="shared" ref="CG64" si="362">SUM(CG35:CG63)</f>
        <v>#REF!</v>
      </c>
      <c r="CH64" s="22" t="e">
        <f t="shared" si="358"/>
        <v>#REF!</v>
      </c>
      <c r="CI64" s="22" t="e">
        <f t="shared" ref="CI64" si="363">SUM(CI20:CI63)</f>
        <v>#REF!</v>
      </c>
      <c r="CJ64" s="22" t="e">
        <f t="shared" ref="CJ64" si="364">SUM(CJ35:CJ63)</f>
        <v>#REF!</v>
      </c>
      <c r="CK64" s="22" t="e">
        <f t="shared" si="358"/>
        <v>#REF!</v>
      </c>
      <c r="CL64" s="22" t="e">
        <f t="shared" ref="CL64" si="365">SUM(CL20:CL63)</f>
        <v>#REF!</v>
      </c>
      <c r="CM64" s="22" t="e">
        <f t="shared" ref="CM64" si="366">SUM(CM35:CM63)</f>
        <v>#REF!</v>
      </c>
      <c r="CN64" s="22" t="e">
        <f t="shared" si="358"/>
        <v>#REF!</v>
      </c>
      <c r="CO64" s="22" t="e">
        <f t="shared" ref="CO64" si="367">SUM(CO20:CO63)</f>
        <v>#REF!</v>
      </c>
      <c r="CP64" s="22" t="e">
        <f t="shared" ref="CP64" si="368">SUM(CP35:CP63)</f>
        <v>#REF!</v>
      </c>
      <c r="CQ64" s="22" t="e">
        <f t="shared" si="358"/>
        <v>#REF!</v>
      </c>
    </row>
  </sheetData>
  <sheetProtection algorithmName="SHA-512" hashValue="5hj46xSbgRCyMUDSvt5dXPs4GbIITT8wXBNS6hc9DKDZNr7XJV3VPvuvKX/G9bbdwkf4a5TgbehTaCLs6vIgEQ==" saltValue="O03kq37H6GIBQll4QF7ICw==" spinCount="100000" sheet="1" objects="1" scenarios="1"/>
  <mergeCells count="132">
    <mergeCell ref="A17:B17"/>
    <mergeCell ref="C3:C4"/>
    <mergeCell ref="D3:D4"/>
    <mergeCell ref="E3:E4"/>
    <mergeCell ref="M3:M4"/>
    <mergeCell ref="N3:N4"/>
    <mergeCell ref="O3:O4"/>
    <mergeCell ref="P3:P4"/>
    <mergeCell ref="Q3:Q4"/>
    <mergeCell ref="A2:A4"/>
    <mergeCell ref="B2:B4"/>
    <mergeCell ref="C2:E2"/>
    <mergeCell ref="L2:N2"/>
    <mergeCell ref="O2:Q2"/>
    <mergeCell ref="R2:T2"/>
    <mergeCell ref="U2:W2"/>
    <mergeCell ref="X2:Z2"/>
    <mergeCell ref="AA2:AC2"/>
    <mergeCell ref="F3:F4"/>
    <mergeCell ref="G3:G4"/>
    <mergeCell ref="H3:H4"/>
    <mergeCell ref="F2:H2"/>
    <mergeCell ref="I2:K2"/>
    <mergeCell ref="I3:I4"/>
    <mergeCell ref="J3:J4"/>
    <mergeCell ref="K3:K4"/>
    <mergeCell ref="L3:L4"/>
    <mergeCell ref="X3:X4"/>
    <mergeCell ref="Y3:Y4"/>
    <mergeCell ref="Z3:Z4"/>
    <mergeCell ref="R3:R4"/>
    <mergeCell ref="S3:S4"/>
    <mergeCell ref="T3:T4"/>
    <mergeCell ref="U3:U4"/>
    <mergeCell ref="V3:V4"/>
    <mergeCell ref="W3:W4"/>
    <mergeCell ref="AA3:AA4"/>
    <mergeCell ref="AB3:AB4"/>
    <mergeCell ref="CO2:CQ2"/>
    <mergeCell ref="BN2:BP2"/>
    <mergeCell ref="BQ2:BS2"/>
    <mergeCell ref="BT2:BV2"/>
    <mergeCell ref="BW2:BY2"/>
    <mergeCell ref="BZ2:CB2"/>
    <mergeCell ref="CC2:CE2"/>
    <mergeCell ref="AV2:AX2"/>
    <mergeCell ref="AY2:BA2"/>
    <mergeCell ref="BB2:BD2"/>
    <mergeCell ref="BE2:BG2"/>
    <mergeCell ref="BH2:BJ2"/>
    <mergeCell ref="BK2:BM2"/>
    <mergeCell ref="CF2:CH2"/>
    <mergeCell ref="CI2:CK2"/>
    <mergeCell ref="CL2:CN2"/>
    <mergeCell ref="AD2:AF2"/>
    <mergeCell ref="AG2:AI2"/>
    <mergeCell ref="AJ2:AL2"/>
    <mergeCell ref="AM2:AO2"/>
    <mergeCell ref="AP2:AR2"/>
    <mergeCell ref="AS2:AU2"/>
    <mergeCell ref="AI3:AI4"/>
    <mergeCell ref="AJ3:AJ4"/>
    <mergeCell ref="AK3:AK4"/>
    <mergeCell ref="AL3:AL4"/>
    <mergeCell ref="AM3:AM4"/>
    <mergeCell ref="AN3:AN4"/>
    <mergeCell ref="AC3:AC4"/>
    <mergeCell ref="AD3:AD4"/>
    <mergeCell ref="AE3:AE4"/>
    <mergeCell ref="AF3:AF4"/>
    <mergeCell ref="AG3:AG4"/>
    <mergeCell ref="AH3:AH4"/>
    <mergeCell ref="AU3:AU4"/>
    <mergeCell ref="AV3:AV4"/>
    <mergeCell ref="AW3:AW4"/>
    <mergeCell ref="AX3:AX4"/>
    <mergeCell ref="AY3:AY4"/>
    <mergeCell ref="AZ3:AZ4"/>
    <mergeCell ref="AO3:AO4"/>
    <mergeCell ref="AP3:AP4"/>
    <mergeCell ref="AQ3:AQ4"/>
    <mergeCell ref="AR3:AR4"/>
    <mergeCell ref="AS3:AS4"/>
    <mergeCell ref="AT3:AT4"/>
    <mergeCell ref="BG3:BG4"/>
    <mergeCell ref="BH3:BH4"/>
    <mergeCell ref="BI3:BI4"/>
    <mergeCell ref="BJ3:BJ4"/>
    <mergeCell ref="BK3:BK4"/>
    <mergeCell ref="BL3:BL4"/>
    <mergeCell ref="BA3:BA4"/>
    <mergeCell ref="BB3:BB4"/>
    <mergeCell ref="BC3:BC4"/>
    <mergeCell ref="BD3:BD4"/>
    <mergeCell ref="BE3:BE4"/>
    <mergeCell ref="BF3:BF4"/>
    <mergeCell ref="BS3:BS4"/>
    <mergeCell ref="BT3:BT4"/>
    <mergeCell ref="BU3:BU4"/>
    <mergeCell ref="BV3:BV4"/>
    <mergeCell ref="BW3:BW4"/>
    <mergeCell ref="BX3:BX4"/>
    <mergeCell ref="BM3:BM4"/>
    <mergeCell ref="BN3:BN4"/>
    <mergeCell ref="BO3:BO4"/>
    <mergeCell ref="BP3:BP4"/>
    <mergeCell ref="BQ3:BQ4"/>
    <mergeCell ref="BR3:BR4"/>
    <mergeCell ref="A1:W1"/>
    <mergeCell ref="X1:AT1"/>
    <mergeCell ref="AU1:BQ1"/>
    <mergeCell ref="BR1:CR1"/>
    <mergeCell ref="CQ3:CQ4"/>
    <mergeCell ref="CR2:CR4"/>
    <mergeCell ref="CK3:CK4"/>
    <mergeCell ref="CL3:CL4"/>
    <mergeCell ref="CM3:CM4"/>
    <mergeCell ref="CN3:CN4"/>
    <mergeCell ref="CO3:CO4"/>
    <mergeCell ref="CP3:CP4"/>
    <mergeCell ref="CE3:CE4"/>
    <mergeCell ref="CF3:CF4"/>
    <mergeCell ref="CG3:CG4"/>
    <mergeCell ref="CH3:CH4"/>
    <mergeCell ref="CI3:CI4"/>
    <mergeCell ref="CJ3:CJ4"/>
    <mergeCell ref="BY3:BY4"/>
    <mergeCell ref="BZ3:BZ4"/>
    <mergeCell ref="CA3:CA4"/>
    <mergeCell ref="CB3:CB4"/>
    <mergeCell ref="CC3:CC4"/>
    <mergeCell ref="CD3:CD4"/>
  </mergeCells>
  <conditionalFormatting sqref="C19 E49 F19 H49 I19 K49">
    <cfRule type="cellIs" dxfId="116" priority="62" operator="equal">
      <formula>FALSE</formula>
    </cfRule>
  </conditionalFormatting>
  <conditionalFormatting sqref="CR5:CR16">
    <cfRule type="dataBar" priority="61">
      <dataBar>
        <cfvo type="percent" val="0"/>
        <cfvo type="percent" val="100"/>
        <color rgb="FF17C334"/>
      </dataBar>
      <extLst>
        <ext xmlns:x14="http://schemas.microsoft.com/office/spreadsheetml/2009/9/main" uri="{B025F937-C7B1-47D3-B67F-A62EFF666E3E}">
          <x14:id>{2CDAE78D-91AB-4122-91FD-8329B1A247CB}</x14:id>
        </ext>
      </extLst>
    </cfRule>
  </conditionalFormatting>
  <conditionalFormatting sqref="C34 F34 I34">
    <cfRule type="cellIs" dxfId="115" priority="57" operator="equal">
      <formula>FALSE</formula>
    </cfRule>
  </conditionalFormatting>
  <conditionalFormatting sqref="L19 N49">
    <cfRule type="cellIs" dxfId="114" priority="56" operator="equal">
      <formula>FALSE</formula>
    </cfRule>
  </conditionalFormatting>
  <conditionalFormatting sqref="L34">
    <cfRule type="cellIs" dxfId="113" priority="55" operator="equal">
      <formula>FALSE</formula>
    </cfRule>
  </conditionalFormatting>
  <conditionalFormatting sqref="O19 Q49">
    <cfRule type="cellIs" dxfId="112" priority="54" operator="equal">
      <formula>FALSE</formula>
    </cfRule>
  </conditionalFormatting>
  <conditionalFormatting sqref="O34">
    <cfRule type="cellIs" dxfId="111" priority="53" operator="equal">
      <formula>FALSE</formula>
    </cfRule>
  </conditionalFormatting>
  <conditionalFormatting sqref="R19 T49">
    <cfRule type="cellIs" dxfId="110" priority="52" operator="equal">
      <formula>FALSE</formula>
    </cfRule>
  </conditionalFormatting>
  <conditionalFormatting sqref="R34">
    <cfRule type="cellIs" dxfId="109" priority="51" operator="equal">
      <formula>FALSE</formula>
    </cfRule>
  </conditionalFormatting>
  <conditionalFormatting sqref="U19 W49">
    <cfRule type="cellIs" dxfId="108" priority="50" operator="equal">
      <formula>FALSE</formula>
    </cfRule>
  </conditionalFormatting>
  <conditionalFormatting sqref="U34">
    <cfRule type="cellIs" dxfId="107" priority="49" operator="equal">
      <formula>FALSE</formula>
    </cfRule>
  </conditionalFormatting>
  <conditionalFormatting sqref="X19 Z49">
    <cfRule type="cellIs" dxfId="106" priority="48" operator="equal">
      <formula>FALSE</formula>
    </cfRule>
  </conditionalFormatting>
  <conditionalFormatting sqref="X34">
    <cfRule type="cellIs" dxfId="105" priority="47" operator="equal">
      <formula>FALSE</formula>
    </cfRule>
  </conditionalFormatting>
  <conditionalFormatting sqref="AA19 AC49">
    <cfRule type="cellIs" dxfId="104" priority="46" operator="equal">
      <formula>FALSE</formula>
    </cfRule>
  </conditionalFormatting>
  <conditionalFormatting sqref="AA34">
    <cfRule type="cellIs" dxfId="103" priority="45" operator="equal">
      <formula>FALSE</formula>
    </cfRule>
  </conditionalFormatting>
  <conditionalFormatting sqref="AD19 AF49">
    <cfRule type="cellIs" dxfId="102" priority="44" operator="equal">
      <formula>FALSE</formula>
    </cfRule>
  </conditionalFormatting>
  <conditionalFormatting sqref="AD34">
    <cfRule type="cellIs" dxfId="101" priority="43" operator="equal">
      <formula>FALSE</formula>
    </cfRule>
  </conditionalFormatting>
  <conditionalFormatting sqref="AG19 AI49">
    <cfRule type="cellIs" dxfId="100" priority="42" operator="equal">
      <formula>FALSE</formula>
    </cfRule>
  </conditionalFormatting>
  <conditionalFormatting sqref="AG34">
    <cfRule type="cellIs" dxfId="99" priority="41" operator="equal">
      <formula>FALSE</formula>
    </cfRule>
  </conditionalFormatting>
  <conditionalFormatting sqref="AJ19 AL49">
    <cfRule type="cellIs" dxfId="98" priority="40" operator="equal">
      <formula>FALSE</formula>
    </cfRule>
  </conditionalFormatting>
  <conditionalFormatting sqref="AJ34">
    <cfRule type="cellIs" dxfId="97" priority="39" operator="equal">
      <formula>FALSE</formula>
    </cfRule>
  </conditionalFormatting>
  <conditionalFormatting sqref="AM19 AO49">
    <cfRule type="cellIs" dxfId="96" priority="38" operator="equal">
      <formula>FALSE</formula>
    </cfRule>
  </conditionalFormatting>
  <conditionalFormatting sqref="AM34">
    <cfRule type="cellIs" dxfId="95" priority="37" operator="equal">
      <formula>FALSE</formula>
    </cfRule>
  </conditionalFormatting>
  <conditionalFormatting sqref="AP19 AR49">
    <cfRule type="cellIs" dxfId="94" priority="36" operator="equal">
      <formula>FALSE</formula>
    </cfRule>
  </conditionalFormatting>
  <conditionalFormatting sqref="AP34">
    <cfRule type="cellIs" dxfId="93" priority="35" operator="equal">
      <formula>FALSE</formula>
    </cfRule>
  </conditionalFormatting>
  <conditionalFormatting sqref="AS19 AU49">
    <cfRule type="cellIs" dxfId="92" priority="34" operator="equal">
      <formula>FALSE</formula>
    </cfRule>
  </conditionalFormatting>
  <conditionalFormatting sqref="AS34">
    <cfRule type="cellIs" dxfId="91" priority="33" operator="equal">
      <formula>FALSE</formula>
    </cfRule>
  </conditionalFormatting>
  <conditionalFormatting sqref="AV19 AX49">
    <cfRule type="cellIs" dxfId="90" priority="32" operator="equal">
      <formula>FALSE</formula>
    </cfRule>
  </conditionalFormatting>
  <conditionalFormatting sqref="AV34">
    <cfRule type="cellIs" dxfId="89" priority="31" operator="equal">
      <formula>FALSE</formula>
    </cfRule>
  </conditionalFormatting>
  <conditionalFormatting sqref="AY19 BA49">
    <cfRule type="cellIs" dxfId="88" priority="30" operator="equal">
      <formula>FALSE</formula>
    </cfRule>
  </conditionalFormatting>
  <conditionalFormatting sqref="AY34">
    <cfRule type="cellIs" dxfId="87" priority="29" operator="equal">
      <formula>FALSE</formula>
    </cfRule>
  </conditionalFormatting>
  <conditionalFormatting sqref="BB19 BD49">
    <cfRule type="cellIs" dxfId="86" priority="28" operator="equal">
      <formula>FALSE</formula>
    </cfRule>
  </conditionalFormatting>
  <conditionalFormatting sqref="BB34">
    <cfRule type="cellIs" dxfId="85" priority="27" operator="equal">
      <formula>FALSE</formula>
    </cfRule>
  </conditionalFormatting>
  <conditionalFormatting sqref="BE19 BG49">
    <cfRule type="cellIs" dxfId="84" priority="26" operator="equal">
      <formula>FALSE</formula>
    </cfRule>
  </conditionalFormatting>
  <conditionalFormatting sqref="BE34">
    <cfRule type="cellIs" dxfId="83" priority="25" operator="equal">
      <formula>FALSE</formula>
    </cfRule>
  </conditionalFormatting>
  <conditionalFormatting sqref="BH19 BJ49">
    <cfRule type="cellIs" dxfId="82" priority="24" operator="equal">
      <formula>FALSE</formula>
    </cfRule>
  </conditionalFormatting>
  <conditionalFormatting sqref="BH34">
    <cfRule type="cellIs" dxfId="81" priority="23" operator="equal">
      <formula>FALSE</formula>
    </cfRule>
  </conditionalFormatting>
  <conditionalFormatting sqref="BK19 BM49">
    <cfRule type="cellIs" dxfId="80" priority="22" operator="equal">
      <formula>FALSE</formula>
    </cfRule>
  </conditionalFormatting>
  <conditionalFormatting sqref="BK34">
    <cfRule type="cellIs" dxfId="79" priority="21" operator="equal">
      <formula>FALSE</formula>
    </cfRule>
  </conditionalFormatting>
  <conditionalFormatting sqref="BN19 BP49">
    <cfRule type="cellIs" dxfId="78" priority="20" operator="equal">
      <formula>FALSE</formula>
    </cfRule>
  </conditionalFormatting>
  <conditionalFormatting sqref="BN34">
    <cfRule type="cellIs" dxfId="77" priority="19" operator="equal">
      <formula>FALSE</formula>
    </cfRule>
  </conditionalFormatting>
  <conditionalFormatting sqref="BQ19 BS49">
    <cfRule type="cellIs" dxfId="76" priority="18" operator="equal">
      <formula>FALSE</formula>
    </cfRule>
  </conditionalFormatting>
  <conditionalFormatting sqref="BQ34">
    <cfRule type="cellIs" dxfId="75" priority="17" operator="equal">
      <formula>FALSE</formula>
    </cfRule>
  </conditionalFormatting>
  <conditionalFormatting sqref="BT19 BV49">
    <cfRule type="cellIs" dxfId="74" priority="16" operator="equal">
      <formula>FALSE</formula>
    </cfRule>
  </conditionalFormatting>
  <conditionalFormatting sqref="BT34">
    <cfRule type="cellIs" dxfId="73" priority="15" operator="equal">
      <formula>FALSE</formula>
    </cfRule>
  </conditionalFormatting>
  <conditionalFormatting sqref="BW19 BY49">
    <cfRule type="cellIs" dxfId="72" priority="14" operator="equal">
      <formula>FALSE</formula>
    </cfRule>
  </conditionalFormatting>
  <conditionalFormatting sqref="BW34">
    <cfRule type="cellIs" dxfId="71" priority="13" operator="equal">
      <formula>FALSE</formula>
    </cfRule>
  </conditionalFormatting>
  <conditionalFormatting sqref="BZ19 CB49">
    <cfRule type="cellIs" dxfId="70" priority="12" operator="equal">
      <formula>FALSE</formula>
    </cfRule>
  </conditionalFormatting>
  <conditionalFormatting sqref="BZ34">
    <cfRule type="cellIs" dxfId="69" priority="11" operator="equal">
      <formula>FALSE</formula>
    </cfRule>
  </conditionalFormatting>
  <conditionalFormatting sqref="CC19 CE49">
    <cfRule type="cellIs" dxfId="68" priority="10" operator="equal">
      <formula>FALSE</formula>
    </cfRule>
  </conditionalFormatting>
  <conditionalFormatting sqref="CC34">
    <cfRule type="cellIs" dxfId="67" priority="9" operator="equal">
      <formula>FALSE</formula>
    </cfRule>
  </conditionalFormatting>
  <conditionalFormatting sqref="CF19 CH49">
    <cfRule type="cellIs" dxfId="66" priority="8" operator="equal">
      <formula>FALSE</formula>
    </cfRule>
  </conditionalFormatting>
  <conditionalFormatting sqref="CF34">
    <cfRule type="cellIs" dxfId="65" priority="7" operator="equal">
      <formula>FALSE</formula>
    </cfRule>
  </conditionalFormatting>
  <conditionalFormatting sqref="CI19 CK49">
    <cfRule type="cellIs" dxfId="64" priority="6" operator="equal">
      <formula>FALSE</formula>
    </cfRule>
  </conditionalFormatting>
  <conditionalFormatting sqref="CI34">
    <cfRule type="cellIs" dxfId="63" priority="5" operator="equal">
      <formula>FALSE</formula>
    </cfRule>
  </conditionalFormatting>
  <conditionalFormatting sqref="CL19 CN49">
    <cfRule type="cellIs" dxfId="62" priority="4" operator="equal">
      <formula>FALSE</formula>
    </cfRule>
  </conditionalFormatting>
  <conditionalFormatting sqref="CL34">
    <cfRule type="cellIs" dxfId="61" priority="3" operator="equal">
      <formula>FALSE</formula>
    </cfRule>
  </conditionalFormatting>
  <conditionalFormatting sqref="CO19 CQ49">
    <cfRule type="cellIs" dxfId="60" priority="2" operator="equal">
      <formula>FALSE</formula>
    </cfRule>
  </conditionalFormatting>
  <conditionalFormatting sqref="CO34">
    <cfRule type="cellIs" dxfId="59" priority="1" operator="equal">
      <formula>FALSE</formula>
    </cfRule>
  </conditionalFormatting>
  <pageMargins left="0.7" right="0.7" top="0.75" bottom="0.75" header="0.3" footer="0.3"/>
  <pageSetup orientation="portrait" horizontalDpi="1200" verticalDpi="1200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CDAE78D-91AB-4122-91FD-8329B1A247CB}">
            <x14:dataBar minLength="0" maxLength="100">
              <x14:cfvo type="percent">
                <xm:f>0</xm:f>
              </x14:cfvo>
              <x14:cfvo type="percent">
                <xm:f>100</xm:f>
              </x14:cfvo>
              <x14:negativeFillColor rgb="FFFF0000"/>
              <x14:axisColor rgb="FF000000"/>
            </x14:dataBar>
          </x14:cfRule>
          <xm:sqref>CR5:CR16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3" tint="-0.249977111117893"/>
  </sheetPr>
  <dimension ref="A1:CR66"/>
  <sheetViews>
    <sheetView showGridLines="0" rightToLeft="1" zoomScale="80" zoomScaleNormal="80" workbookViewId="0">
      <pane xSplit="2" ySplit="4" topLeftCell="CG5" activePane="bottomRight" state="frozen"/>
      <selection sqref="A1:V1048576"/>
      <selection pane="topRight" sqref="A1:V1048576"/>
      <selection pane="bottomLeft" sqref="A1:V1048576"/>
      <selection pane="bottomRight" activeCell="I10" sqref="I10"/>
    </sheetView>
  </sheetViews>
  <sheetFormatPr defaultColWidth="11.140625" defaultRowHeight="15" x14ac:dyDescent="0.25"/>
  <cols>
    <col min="1" max="1" width="8.28515625" style="5" bestFit="1" customWidth="1"/>
    <col min="2" max="2" width="8.5703125" style="5" bestFit="1" customWidth="1"/>
    <col min="3" max="3" width="10.85546875" style="5" bestFit="1" customWidth="1"/>
    <col min="4" max="5" width="13.5703125" style="5" bestFit="1" customWidth="1"/>
    <col min="6" max="6" width="7.7109375" style="5" bestFit="1" customWidth="1"/>
    <col min="7" max="7" width="13.5703125" style="5" bestFit="1" customWidth="1"/>
    <col min="8" max="8" width="10.85546875" style="5" bestFit="1" customWidth="1"/>
    <col min="9" max="9" width="7.7109375" style="5" bestFit="1" customWidth="1"/>
    <col min="10" max="10" width="13.5703125" style="5" bestFit="1" customWidth="1"/>
    <col min="11" max="11" width="10.85546875" style="5" bestFit="1" customWidth="1"/>
    <col min="12" max="12" width="7.7109375" style="5" bestFit="1" customWidth="1"/>
    <col min="13" max="13" width="12.7109375" style="5" bestFit="1" customWidth="1"/>
    <col min="14" max="14" width="9.85546875" style="5" bestFit="1" customWidth="1"/>
    <col min="15" max="15" width="7.7109375" style="5" bestFit="1" customWidth="1"/>
    <col min="16" max="16" width="13.5703125" style="5" bestFit="1" customWidth="1"/>
    <col min="17" max="17" width="10.85546875" style="5" bestFit="1" customWidth="1"/>
    <col min="18" max="18" width="7.7109375" style="5" bestFit="1" customWidth="1"/>
    <col min="19" max="19" width="13.5703125" style="5" bestFit="1" customWidth="1"/>
    <col min="20" max="20" width="10.85546875" style="5" bestFit="1" customWidth="1"/>
    <col min="21" max="21" width="7.7109375" style="5" bestFit="1" customWidth="1"/>
    <col min="22" max="22" width="12.7109375" style="5" bestFit="1" customWidth="1"/>
    <col min="23" max="23" width="9.85546875" style="5" bestFit="1" customWidth="1"/>
    <col min="24" max="24" width="7.7109375" style="5" bestFit="1" customWidth="1"/>
    <col min="25" max="25" width="12.7109375" style="5" bestFit="1" customWidth="1"/>
    <col min="26" max="26" width="9.85546875" style="5" bestFit="1" customWidth="1"/>
    <col min="27" max="27" width="7.7109375" style="5" bestFit="1" customWidth="1"/>
    <col min="28" max="28" width="12.7109375" style="5" bestFit="1" customWidth="1"/>
    <col min="29" max="29" width="9.85546875" style="5" bestFit="1" customWidth="1"/>
    <col min="30" max="30" width="7.7109375" style="5" bestFit="1" customWidth="1"/>
    <col min="31" max="31" width="12.7109375" style="5" bestFit="1" customWidth="1"/>
    <col min="32" max="32" width="9.85546875" style="5" bestFit="1" customWidth="1"/>
    <col min="33" max="33" width="7.7109375" style="5" bestFit="1" customWidth="1"/>
    <col min="34" max="34" width="13.5703125" style="5" bestFit="1" customWidth="1"/>
    <col min="35" max="35" width="10.85546875" style="5" bestFit="1" customWidth="1"/>
    <col min="36" max="36" width="7.7109375" style="5" bestFit="1" customWidth="1"/>
    <col min="37" max="37" width="12.7109375" style="5" bestFit="1" customWidth="1"/>
    <col min="38" max="38" width="9.85546875" style="5" bestFit="1" customWidth="1"/>
    <col min="39" max="39" width="7.7109375" style="5" bestFit="1" customWidth="1"/>
    <col min="40" max="40" width="13.5703125" style="5" bestFit="1" customWidth="1"/>
    <col min="41" max="41" width="10.85546875" style="5" bestFit="1" customWidth="1"/>
    <col min="42" max="42" width="7.7109375" style="5" bestFit="1" customWidth="1"/>
    <col min="43" max="43" width="12.7109375" style="5" bestFit="1" customWidth="1"/>
    <col min="44" max="44" width="9.85546875" style="5" bestFit="1" customWidth="1"/>
    <col min="45" max="45" width="7.7109375" style="5" bestFit="1" customWidth="1"/>
    <col min="46" max="46" width="12.7109375" style="5" bestFit="1" customWidth="1"/>
    <col min="47" max="47" width="9.85546875" style="5" bestFit="1" customWidth="1"/>
    <col min="48" max="48" width="7.7109375" style="5" bestFit="1" customWidth="1"/>
    <col min="49" max="49" width="12.7109375" style="5" bestFit="1" customWidth="1"/>
    <col min="50" max="50" width="10.85546875" style="5" bestFit="1" customWidth="1"/>
    <col min="51" max="51" width="7.7109375" style="5" bestFit="1" customWidth="1"/>
    <col min="52" max="52" width="13.5703125" style="5" bestFit="1" customWidth="1"/>
    <col min="53" max="53" width="10.85546875" style="5" bestFit="1" customWidth="1"/>
    <col min="54" max="54" width="7.7109375" style="5" bestFit="1" customWidth="1"/>
    <col min="55" max="55" width="12.7109375" style="5" bestFit="1" customWidth="1"/>
    <col min="56" max="56" width="10.85546875" style="5" bestFit="1" customWidth="1"/>
    <col min="57" max="57" width="7.7109375" style="5" bestFit="1" customWidth="1"/>
    <col min="58" max="58" width="12.7109375" style="5" bestFit="1" customWidth="1"/>
    <col min="59" max="59" width="10.85546875" style="5" bestFit="1" customWidth="1"/>
    <col min="60" max="60" width="7.7109375" style="5" bestFit="1" customWidth="1"/>
    <col min="61" max="61" width="12.7109375" style="5" bestFit="1" customWidth="1"/>
    <col min="62" max="62" width="9.85546875" style="5" bestFit="1" customWidth="1"/>
    <col min="63" max="63" width="7.7109375" style="5" bestFit="1" customWidth="1"/>
    <col min="64" max="64" width="12.7109375" style="5" bestFit="1" customWidth="1"/>
    <col min="65" max="65" width="10.85546875" style="5" bestFit="1" customWidth="1"/>
    <col min="66" max="66" width="7.7109375" style="5" bestFit="1" customWidth="1"/>
    <col min="67" max="67" width="12.7109375" style="5" bestFit="1" customWidth="1"/>
    <col min="68" max="68" width="9.85546875" style="5" bestFit="1" customWidth="1"/>
    <col min="69" max="69" width="7.7109375" style="5" bestFit="1" customWidth="1"/>
    <col min="70" max="70" width="12.7109375" style="5" bestFit="1" customWidth="1"/>
    <col min="71" max="71" width="9.85546875" style="5" bestFit="1" customWidth="1"/>
    <col min="72" max="72" width="7.7109375" style="5" bestFit="1" customWidth="1"/>
    <col min="73" max="73" width="12.7109375" style="5" bestFit="1" customWidth="1"/>
    <col min="74" max="74" width="9.85546875" style="5" bestFit="1" customWidth="1"/>
    <col min="75" max="75" width="7.7109375" style="5" bestFit="1" customWidth="1"/>
    <col min="76" max="76" width="12.7109375" style="5" bestFit="1" customWidth="1"/>
    <col min="77" max="77" width="10.85546875" style="5" bestFit="1" customWidth="1"/>
    <col min="78" max="78" width="7.7109375" style="5" bestFit="1" customWidth="1"/>
    <col min="79" max="79" width="12.7109375" style="5" bestFit="1" customWidth="1"/>
    <col min="80" max="80" width="9.85546875" style="5" bestFit="1" customWidth="1"/>
    <col min="81" max="81" width="7.7109375" style="5" bestFit="1" customWidth="1"/>
    <col min="82" max="82" width="13.5703125" style="5" bestFit="1" customWidth="1"/>
    <col min="83" max="83" width="10.85546875" style="5" bestFit="1" customWidth="1"/>
    <col min="84" max="84" width="7.7109375" style="5" bestFit="1" customWidth="1"/>
    <col min="85" max="85" width="12.7109375" style="5" bestFit="1" customWidth="1"/>
    <col min="86" max="87" width="9.85546875" style="5" bestFit="1" customWidth="1"/>
    <col min="88" max="88" width="12.7109375" style="5" bestFit="1" customWidth="1"/>
    <col min="89" max="89" width="10.85546875" style="5" bestFit="1" customWidth="1"/>
    <col min="90" max="90" width="7.7109375" style="5" bestFit="1" customWidth="1"/>
    <col min="91" max="91" width="12.7109375" style="5" bestFit="1" customWidth="1"/>
    <col min="92" max="92" width="9.85546875" style="5" bestFit="1" customWidth="1"/>
    <col min="93" max="93" width="7.7109375" style="5" bestFit="1" customWidth="1"/>
    <col min="94" max="94" width="12.7109375" style="5" bestFit="1" customWidth="1"/>
    <col min="95" max="95" width="10.85546875" style="5" bestFit="1" customWidth="1"/>
    <col min="96" max="96" width="30" style="5" bestFit="1" customWidth="1"/>
    <col min="97" max="16384" width="11.140625" style="5"/>
  </cols>
  <sheetData>
    <row r="1" spans="1:96" ht="57.75" customHeight="1" x14ac:dyDescent="0.25">
      <c r="A1" s="68" t="s">
        <v>72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  <c r="AN1" s="69"/>
      <c r="AO1" s="69"/>
      <c r="AP1" s="69"/>
      <c r="AQ1" s="69"/>
      <c r="AR1" s="69"/>
      <c r="AS1" s="69"/>
      <c r="AT1" s="69"/>
      <c r="AU1" s="69"/>
      <c r="AV1" s="69"/>
      <c r="AW1" s="69"/>
      <c r="AX1" s="69"/>
      <c r="AY1" s="69"/>
      <c r="AZ1" s="69"/>
      <c r="BA1" s="69"/>
      <c r="BB1" s="69"/>
      <c r="BC1" s="69"/>
      <c r="BD1" s="69"/>
      <c r="BE1" s="69"/>
      <c r="BF1" s="69"/>
      <c r="BG1" s="69"/>
      <c r="BH1" s="69"/>
      <c r="BI1" s="69"/>
      <c r="BJ1" s="69"/>
      <c r="BK1" s="69"/>
      <c r="BL1" s="69"/>
      <c r="BM1" s="69"/>
      <c r="BN1" s="69"/>
      <c r="BO1" s="69"/>
      <c r="BP1" s="69"/>
      <c r="BQ1" s="69"/>
      <c r="BR1" s="69"/>
      <c r="BS1" s="69"/>
      <c r="BT1" s="69"/>
      <c r="BU1" s="69"/>
      <c r="BV1" s="69"/>
      <c r="BW1" s="69"/>
      <c r="BX1" s="69"/>
      <c r="BY1" s="69"/>
      <c r="BZ1" s="69"/>
      <c r="CA1" s="69"/>
      <c r="CB1" s="69"/>
      <c r="CC1" s="69"/>
      <c r="CD1" s="69"/>
      <c r="CE1" s="69"/>
      <c r="CF1" s="69"/>
      <c r="CG1" s="69"/>
      <c r="CH1" s="69"/>
      <c r="CI1" s="69"/>
      <c r="CJ1" s="69"/>
      <c r="CK1" s="69"/>
      <c r="CL1" s="69"/>
      <c r="CM1" s="69"/>
      <c r="CN1" s="69"/>
      <c r="CO1" s="69"/>
      <c r="CP1" s="69"/>
      <c r="CQ1" s="69"/>
      <c r="CR1" s="70"/>
    </row>
    <row r="2" spans="1:96" ht="26.25" customHeight="1" x14ac:dyDescent="0.25">
      <c r="A2" s="87" t="s">
        <v>0</v>
      </c>
      <c r="B2" s="88" t="s">
        <v>56</v>
      </c>
      <c r="C2" s="104" t="s">
        <v>18</v>
      </c>
      <c r="D2" s="104"/>
      <c r="E2" s="105"/>
      <c r="F2" s="103" t="s">
        <v>11</v>
      </c>
      <c r="G2" s="104"/>
      <c r="H2" s="105"/>
      <c r="I2" s="103" t="s">
        <v>12</v>
      </c>
      <c r="J2" s="104"/>
      <c r="K2" s="105"/>
      <c r="L2" s="103" t="s">
        <v>13</v>
      </c>
      <c r="M2" s="104"/>
      <c r="N2" s="105"/>
      <c r="O2" s="103" t="s">
        <v>14</v>
      </c>
      <c r="P2" s="104"/>
      <c r="Q2" s="105"/>
      <c r="R2" s="103" t="s">
        <v>15</v>
      </c>
      <c r="S2" s="104"/>
      <c r="T2" s="105"/>
      <c r="U2" s="103" t="s">
        <v>16</v>
      </c>
      <c r="V2" s="104"/>
      <c r="W2" s="105"/>
      <c r="X2" s="103" t="s">
        <v>17</v>
      </c>
      <c r="Y2" s="104"/>
      <c r="Z2" s="105"/>
      <c r="AA2" s="103" t="s">
        <v>19</v>
      </c>
      <c r="AB2" s="104"/>
      <c r="AC2" s="105"/>
      <c r="AD2" s="103" t="s">
        <v>20</v>
      </c>
      <c r="AE2" s="104"/>
      <c r="AF2" s="105"/>
      <c r="AG2" s="103" t="s">
        <v>21</v>
      </c>
      <c r="AH2" s="104"/>
      <c r="AI2" s="105"/>
      <c r="AJ2" s="103" t="s">
        <v>22</v>
      </c>
      <c r="AK2" s="104"/>
      <c r="AL2" s="105"/>
      <c r="AM2" s="103" t="s">
        <v>23</v>
      </c>
      <c r="AN2" s="104"/>
      <c r="AO2" s="105"/>
      <c r="AP2" s="103" t="s">
        <v>24</v>
      </c>
      <c r="AQ2" s="104"/>
      <c r="AR2" s="105"/>
      <c r="AS2" s="103" t="s">
        <v>25</v>
      </c>
      <c r="AT2" s="104"/>
      <c r="AU2" s="105"/>
      <c r="AV2" s="103" t="s">
        <v>26</v>
      </c>
      <c r="AW2" s="104"/>
      <c r="AX2" s="105"/>
      <c r="AY2" s="103" t="s">
        <v>27</v>
      </c>
      <c r="AZ2" s="104"/>
      <c r="BA2" s="105"/>
      <c r="BB2" s="103" t="s">
        <v>28</v>
      </c>
      <c r="BC2" s="104"/>
      <c r="BD2" s="105"/>
      <c r="BE2" s="103" t="s">
        <v>29</v>
      </c>
      <c r="BF2" s="104"/>
      <c r="BG2" s="105"/>
      <c r="BH2" s="103" t="s">
        <v>30</v>
      </c>
      <c r="BI2" s="104"/>
      <c r="BJ2" s="105"/>
      <c r="BK2" s="103" t="s">
        <v>31</v>
      </c>
      <c r="BL2" s="104"/>
      <c r="BM2" s="105"/>
      <c r="BN2" s="103" t="s">
        <v>32</v>
      </c>
      <c r="BO2" s="104"/>
      <c r="BP2" s="105"/>
      <c r="BQ2" s="103" t="s">
        <v>33</v>
      </c>
      <c r="BR2" s="104"/>
      <c r="BS2" s="105"/>
      <c r="BT2" s="103" t="s">
        <v>34</v>
      </c>
      <c r="BU2" s="104"/>
      <c r="BV2" s="105"/>
      <c r="BW2" s="103" t="s">
        <v>35</v>
      </c>
      <c r="BX2" s="104"/>
      <c r="BY2" s="105"/>
      <c r="BZ2" s="103" t="s">
        <v>36</v>
      </c>
      <c r="CA2" s="104"/>
      <c r="CB2" s="105"/>
      <c r="CC2" s="103" t="s">
        <v>37</v>
      </c>
      <c r="CD2" s="104"/>
      <c r="CE2" s="105"/>
      <c r="CF2" s="103" t="s">
        <v>38</v>
      </c>
      <c r="CG2" s="104"/>
      <c r="CH2" s="105"/>
      <c r="CI2" s="103" t="s">
        <v>39</v>
      </c>
      <c r="CJ2" s="104"/>
      <c r="CK2" s="105"/>
      <c r="CL2" s="103" t="s">
        <v>40</v>
      </c>
      <c r="CM2" s="104"/>
      <c r="CN2" s="105"/>
      <c r="CO2" s="103" t="s">
        <v>41</v>
      </c>
      <c r="CP2" s="104"/>
      <c r="CQ2" s="105"/>
      <c r="CR2" s="107" t="s">
        <v>54</v>
      </c>
    </row>
    <row r="3" spans="1:96" ht="21" customHeight="1" x14ac:dyDescent="0.25">
      <c r="A3" s="87"/>
      <c r="B3" s="88"/>
      <c r="C3" s="83" t="s">
        <v>2</v>
      </c>
      <c r="D3" s="84" t="s">
        <v>3</v>
      </c>
      <c r="E3" s="101" t="s">
        <v>4</v>
      </c>
      <c r="F3" s="83" t="s">
        <v>2</v>
      </c>
      <c r="G3" s="84" t="s">
        <v>3</v>
      </c>
      <c r="H3" s="101" t="s">
        <v>4</v>
      </c>
      <c r="I3" s="83" t="s">
        <v>2</v>
      </c>
      <c r="J3" s="84" t="s">
        <v>3</v>
      </c>
      <c r="K3" s="101" t="s">
        <v>4</v>
      </c>
      <c r="L3" s="83" t="s">
        <v>2</v>
      </c>
      <c r="M3" s="84" t="s">
        <v>3</v>
      </c>
      <c r="N3" s="101" t="s">
        <v>4</v>
      </c>
      <c r="O3" s="83" t="s">
        <v>2</v>
      </c>
      <c r="P3" s="84" t="s">
        <v>3</v>
      </c>
      <c r="Q3" s="101" t="s">
        <v>4</v>
      </c>
      <c r="R3" s="83" t="s">
        <v>2</v>
      </c>
      <c r="S3" s="84" t="s">
        <v>3</v>
      </c>
      <c r="T3" s="101" t="s">
        <v>4</v>
      </c>
      <c r="U3" s="83" t="s">
        <v>2</v>
      </c>
      <c r="V3" s="84" t="s">
        <v>3</v>
      </c>
      <c r="W3" s="101" t="s">
        <v>4</v>
      </c>
      <c r="X3" s="83" t="s">
        <v>2</v>
      </c>
      <c r="Y3" s="84" t="s">
        <v>3</v>
      </c>
      <c r="Z3" s="101" t="s">
        <v>4</v>
      </c>
      <c r="AA3" s="83" t="s">
        <v>2</v>
      </c>
      <c r="AB3" s="84" t="s">
        <v>3</v>
      </c>
      <c r="AC3" s="101" t="s">
        <v>4</v>
      </c>
      <c r="AD3" s="83" t="s">
        <v>2</v>
      </c>
      <c r="AE3" s="84" t="s">
        <v>3</v>
      </c>
      <c r="AF3" s="101" t="s">
        <v>4</v>
      </c>
      <c r="AG3" s="83" t="s">
        <v>2</v>
      </c>
      <c r="AH3" s="84" t="s">
        <v>3</v>
      </c>
      <c r="AI3" s="101" t="s">
        <v>4</v>
      </c>
      <c r="AJ3" s="83" t="s">
        <v>2</v>
      </c>
      <c r="AK3" s="84" t="s">
        <v>3</v>
      </c>
      <c r="AL3" s="101" t="s">
        <v>4</v>
      </c>
      <c r="AM3" s="83" t="s">
        <v>2</v>
      </c>
      <c r="AN3" s="84" t="s">
        <v>3</v>
      </c>
      <c r="AO3" s="101" t="s">
        <v>4</v>
      </c>
      <c r="AP3" s="83" t="s">
        <v>2</v>
      </c>
      <c r="AQ3" s="84" t="s">
        <v>3</v>
      </c>
      <c r="AR3" s="101" t="s">
        <v>4</v>
      </c>
      <c r="AS3" s="83" t="s">
        <v>2</v>
      </c>
      <c r="AT3" s="84" t="s">
        <v>3</v>
      </c>
      <c r="AU3" s="101" t="s">
        <v>4</v>
      </c>
      <c r="AV3" s="83" t="s">
        <v>2</v>
      </c>
      <c r="AW3" s="84" t="s">
        <v>3</v>
      </c>
      <c r="AX3" s="101" t="s">
        <v>4</v>
      </c>
      <c r="AY3" s="83" t="s">
        <v>2</v>
      </c>
      <c r="AZ3" s="84" t="s">
        <v>3</v>
      </c>
      <c r="BA3" s="101" t="s">
        <v>4</v>
      </c>
      <c r="BB3" s="83" t="s">
        <v>2</v>
      </c>
      <c r="BC3" s="84" t="s">
        <v>3</v>
      </c>
      <c r="BD3" s="101" t="s">
        <v>4</v>
      </c>
      <c r="BE3" s="83" t="s">
        <v>2</v>
      </c>
      <c r="BF3" s="84" t="s">
        <v>3</v>
      </c>
      <c r="BG3" s="101" t="s">
        <v>4</v>
      </c>
      <c r="BH3" s="83" t="s">
        <v>2</v>
      </c>
      <c r="BI3" s="84" t="s">
        <v>3</v>
      </c>
      <c r="BJ3" s="101" t="s">
        <v>4</v>
      </c>
      <c r="BK3" s="83" t="s">
        <v>2</v>
      </c>
      <c r="BL3" s="84" t="s">
        <v>3</v>
      </c>
      <c r="BM3" s="101" t="s">
        <v>4</v>
      </c>
      <c r="BN3" s="83" t="s">
        <v>2</v>
      </c>
      <c r="BO3" s="84" t="s">
        <v>3</v>
      </c>
      <c r="BP3" s="101" t="s">
        <v>4</v>
      </c>
      <c r="BQ3" s="83" t="s">
        <v>2</v>
      </c>
      <c r="BR3" s="84" t="s">
        <v>3</v>
      </c>
      <c r="BS3" s="101" t="s">
        <v>4</v>
      </c>
      <c r="BT3" s="83" t="s">
        <v>2</v>
      </c>
      <c r="BU3" s="84" t="s">
        <v>3</v>
      </c>
      <c r="BV3" s="101" t="s">
        <v>4</v>
      </c>
      <c r="BW3" s="83" t="s">
        <v>2</v>
      </c>
      <c r="BX3" s="84" t="s">
        <v>3</v>
      </c>
      <c r="BY3" s="101" t="s">
        <v>4</v>
      </c>
      <c r="BZ3" s="83" t="s">
        <v>2</v>
      </c>
      <c r="CA3" s="84" t="s">
        <v>3</v>
      </c>
      <c r="CB3" s="101" t="s">
        <v>4</v>
      </c>
      <c r="CC3" s="83" t="s">
        <v>2</v>
      </c>
      <c r="CD3" s="84" t="s">
        <v>3</v>
      </c>
      <c r="CE3" s="101" t="s">
        <v>4</v>
      </c>
      <c r="CF3" s="83" t="s">
        <v>2</v>
      </c>
      <c r="CG3" s="84" t="s">
        <v>3</v>
      </c>
      <c r="CH3" s="101" t="s">
        <v>4</v>
      </c>
      <c r="CI3" s="83" t="s">
        <v>2</v>
      </c>
      <c r="CJ3" s="84" t="s">
        <v>3</v>
      </c>
      <c r="CK3" s="101" t="s">
        <v>4</v>
      </c>
      <c r="CL3" s="83" t="s">
        <v>2</v>
      </c>
      <c r="CM3" s="84" t="s">
        <v>3</v>
      </c>
      <c r="CN3" s="101" t="s">
        <v>4</v>
      </c>
      <c r="CO3" s="83" t="s">
        <v>2</v>
      </c>
      <c r="CP3" s="84" t="s">
        <v>3</v>
      </c>
      <c r="CQ3" s="101" t="s">
        <v>4</v>
      </c>
      <c r="CR3" s="107"/>
    </row>
    <row r="4" spans="1:96" ht="34.5" customHeight="1" x14ac:dyDescent="0.25">
      <c r="A4" s="87"/>
      <c r="B4" s="88"/>
      <c r="C4" s="83"/>
      <c r="D4" s="84"/>
      <c r="E4" s="101"/>
      <c r="F4" s="83"/>
      <c r="G4" s="84"/>
      <c r="H4" s="101"/>
      <c r="I4" s="83"/>
      <c r="J4" s="84"/>
      <c r="K4" s="101"/>
      <c r="L4" s="83"/>
      <c r="M4" s="84"/>
      <c r="N4" s="101"/>
      <c r="O4" s="83"/>
      <c r="P4" s="84"/>
      <c r="Q4" s="101"/>
      <c r="R4" s="83"/>
      <c r="S4" s="84"/>
      <c r="T4" s="101"/>
      <c r="U4" s="83"/>
      <c r="V4" s="84"/>
      <c r="W4" s="101"/>
      <c r="X4" s="83"/>
      <c r="Y4" s="84"/>
      <c r="Z4" s="101"/>
      <c r="AA4" s="83"/>
      <c r="AB4" s="84"/>
      <c r="AC4" s="101"/>
      <c r="AD4" s="83"/>
      <c r="AE4" s="84"/>
      <c r="AF4" s="101"/>
      <c r="AG4" s="83"/>
      <c r="AH4" s="84"/>
      <c r="AI4" s="101"/>
      <c r="AJ4" s="83"/>
      <c r="AK4" s="84"/>
      <c r="AL4" s="101"/>
      <c r="AM4" s="83"/>
      <c r="AN4" s="84"/>
      <c r="AO4" s="101"/>
      <c r="AP4" s="83"/>
      <c r="AQ4" s="84"/>
      <c r="AR4" s="101"/>
      <c r="AS4" s="83"/>
      <c r="AT4" s="84"/>
      <c r="AU4" s="101"/>
      <c r="AV4" s="83"/>
      <c r="AW4" s="84"/>
      <c r="AX4" s="101"/>
      <c r="AY4" s="83"/>
      <c r="AZ4" s="84"/>
      <c r="BA4" s="101"/>
      <c r="BB4" s="83"/>
      <c r="BC4" s="84"/>
      <c r="BD4" s="101"/>
      <c r="BE4" s="83"/>
      <c r="BF4" s="84"/>
      <c r="BG4" s="101"/>
      <c r="BH4" s="83"/>
      <c r="BI4" s="84"/>
      <c r="BJ4" s="101"/>
      <c r="BK4" s="83"/>
      <c r="BL4" s="84"/>
      <c r="BM4" s="101"/>
      <c r="BN4" s="83"/>
      <c r="BO4" s="84"/>
      <c r="BP4" s="101"/>
      <c r="BQ4" s="83"/>
      <c r="BR4" s="84"/>
      <c r="BS4" s="101"/>
      <c r="BT4" s="83"/>
      <c r="BU4" s="84"/>
      <c r="BV4" s="101"/>
      <c r="BW4" s="83"/>
      <c r="BX4" s="84"/>
      <c r="BY4" s="101"/>
      <c r="BZ4" s="83"/>
      <c r="CA4" s="84"/>
      <c r="CB4" s="101"/>
      <c r="CC4" s="83"/>
      <c r="CD4" s="84"/>
      <c r="CE4" s="101"/>
      <c r="CF4" s="83"/>
      <c r="CG4" s="84"/>
      <c r="CH4" s="101"/>
      <c r="CI4" s="83"/>
      <c r="CJ4" s="84"/>
      <c r="CK4" s="101"/>
      <c r="CL4" s="83"/>
      <c r="CM4" s="84"/>
      <c r="CN4" s="101"/>
      <c r="CO4" s="83"/>
      <c r="CP4" s="84"/>
      <c r="CQ4" s="101"/>
      <c r="CR4" s="107"/>
    </row>
    <row r="5" spans="1:96" ht="26.45" customHeight="1" x14ac:dyDescent="0.25">
      <c r="A5" s="1">
        <v>1</v>
      </c>
      <c r="B5" s="8" t="s">
        <v>57</v>
      </c>
      <c r="C5" s="41">
        <v>7780508.5097120004</v>
      </c>
      <c r="D5" s="41">
        <v>387221124.198035</v>
      </c>
      <c r="E5" s="43">
        <v>129057036.13472299</v>
      </c>
      <c r="F5" s="41">
        <v>195.25347600000001</v>
      </c>
      <c r="G5" s="41">
        <v>70671370.863556013</v>
      </c>
      <c r="H5" s="43">
        <v>1701383.643771</v>
      </c>
      <c r="I5" s="41">
        <v>293.64355499999999</v>
      </c>
      <c r="J5" s="41">
        <v>70882397.216382995</v>
      </c>
      <c r="K5" s="43">
        <v>1134986.764523</v>
      </c>
      <c r="L5" s="41">
        <v>214.137089</v>
      </c>
      <c r="M5" s="41">
        <v>22388019.419509001</v>
      </c>
      <c r="N5" s="43">
        <v>405536.58063599991</v>
      </c>
      <c r="O5" s="41">
        <v>3488.9463249999999</v>
      </c>
      <c r="P5" s="41">
        <v>104237754.58677901</v>
      </c>
      <c r="Q5" s="43">
        <v>3167538.86613</v>
      </c>
      <c r="R5" s="41">
        <v>219.533118</v>
      </c>
      <c r="S5" s="41">
        <v>56935356.643786997</v>
      </c>
      <c r="T5" s="43">
        <v>2371580.7327350001</v>
      </c>
      <c r="U5" s="41">
        <v>203.66372699999999</v>
      </c>
      <c r="V5" s="41">
        <v>10059982.400913</v>
      </c>
      <c r="W5" s="43">
        <v>220572.35571900001</v>
      </c>
      <c r="X5" s="41">
        <v>73.12585</v>
      </c>
      <c r="Y5" s="41">
        <v>36357724.345169</v>
      </c>
      <c r="Z5" s="43">
        <v>649211.12060399994</v>
      </c>
      <c r="AA5" s="41">
        <v>111.402</v>
      </c>
      <c r="AB5" s="41">
        <v>12939109.436315</v>
      </c>
      <c r="AC5" s="43">
        <v>324318.43735599995</v>
      </c>
      <c r="AD5" s="41">
        <v>27.186999999999998</v>
      </c>
      <c r="AE5" s="41">
        <v>9352727.6077769995</v>
      </c>
      <c r="AF5" s="43">
        <v>228932.51632299996</v>
      </c>
      <c r="AG5" s="41">
        <v>6932.8704120000002</v>
      </c>
      <c r="AH5" s="41">
        <v>121754442.46580799</v>
      </c>
      <c r="AI5" s="43">
        <v>4055505.1354320003</v>
      </c>
      <c r="AJ5" s="41">
        <v>62.549500000000002</v>
      </c>
      <c r="AK5" s="41">
        <v>10682857.087205</v>
      </c>
      <c r="AL5" s="43">
        <v>237898.86424200004</v>
      </c>
      <c r="AM5" s="41">
        <v>346.28414299999997</v>
      </c>
      <c r="AN5" s="41">
        <v>94409642.334677994</v>
      </c>
      <c r="AO5" s="43">
        <v>2003266.5153620001</v>
      </c>
      <c r="AP5" s="41">
        <v>742.99596399999996</v>
      </c>
      <c r="AQ5" s="41">
        <v>15174777.405293001</v>
      </c>
      <c r="AR5" s="43">
        <v>481769.61381100019</v>
      </c>
      <c r="AS5" s="41">
        <v>60.927999999999997</v>
      </c>
      <c r="AT5" s="41">
        <v>10679963.366744</v>
      </c>
      <c r="AU5" s="43">
        <v>448371.25860400003</v>
      </c>
      <c r="AV5" s="41">
        <v>71.331999999999994</v>
      </c>
      <c r="AW5" s="41">
        <v>48656498.055063002</v>
      </c>
      <c r="AX5" s="43">
        <v>1670551.9905639999</v>
      </c>
      <c r="AY5" s="41">
        <v>614.61164200000007</v>
      </c>
      <c r="AZ5" s="41">
        <v>106961230.031642</v>
      </c>
      <c r="BA5" s="43">
        <v>2605436.299255</v>
      </c>
      <c r="BB5" s="41">
        <v>54.894015000000003</v>
      </c>
      <c r="BC5" s="41">
        <v>19666343.340519998</v>
      </c>
      <c r="BD5" s="43">
        <v>789712.54506499984</v>
      </c>
      <c r="BE5" s="41">
        <v>1914.6945430000001</v>
      </c>
      <c r="BF5" s="41">
        <v>24982079.980648</v>
      </c>
      <c r="BG5" s="43">
        <v>777297.69781199982</v>
      </c>
      <c r="BH5" s="41">
        <v>238.95438199999998</v>
      </c>
      <c r="BI5" s="41">
        <v>34736277.425099999</v>
      </c>
      <c r="BJ5" s="43">
        <v>534220.37705000001</v>
      </c>
      <c r="BK5" s="41">
        <v>1064.9401499999999</v>
      </c>
      <c r="BL5" s="41">
        <v>43787463.759205997</v>
      </c>
      <c r="BM5" s="43">
        <v>2580632.6768090003</v>
      </c>
      <c r="BN5" s="41">
        <v>288.00400000000002</v>
      </c>
      <c r="BO5" s="41">
        <v>36194957.271863006</v>
      </c>
      <c r="BP5" s="43">
        <v>597979.88764500001</v>
      </c>
      <c r="BQ5" s="41">
        <v>118.372</v>
      </c>
      <c r="BR5" s="41">
        <v>10436800.181683002</v>
      </c>
      <c r="BS5" s="43">
        <v>242560.97613500003</v>
      </c>
      <c r="BT5" s="41">
        <v>508.49602099999998</v>
      </c>
      <c r="BU5" s="41">
        <v>26994387.987879001</v>
      </c>
      <c r="BV5" s="43">
        <v>498565.57069299993</v>
      </c>
      <c r="BW5" s="41">
        <v>1653.0172050000001</v>
      </c>
      <c r="BX5" s="41">
        <v>51468283.284861997</v>
      </c>
      <c r="BY5" s="43">
        <v>1656961.4267569997</v>
      </c>
      <c r="BZ5" s="41">
        <v>234.286</v>
      </c>
      <c r="CA5" s="41">
        <v>23714023.833804</v>
      </c>
      <c r="CB5" s="43">
        <v>458909.12475299998</v>
      </c>
      <c r="CC5" s="41">
        <v>512.12349999999992</v>
      </c>
      <c r="CD5" s="41">
        <v>75256230.449286997</v>
      </c>
      <c r="CE5" s="43">
        <v>1999860.847515</v>
      </c>
      <c r="CF5" s="41">
        <v>132.698656</v>
      </c>
      <c r="CG5" s="41">
        <v>20947568.012354001</v>
      </c>
      <c r="CH5" s="43">
        <v>617502.686736</v>
      </c>
      <c r="CI5" s="41">
        <v>242687.20738400001</v>
      </c>
      <c r="CJ5" s="41">
        <v>52455869.975789003</v>
      </c>
      <c r="CK5" s="43">
        <v>2289817.667746</v>
      </c>
      <c r="CL5" s="41">
        <v>326.52336000000003</v>
      </c>
      <c r="CM5" s="41">
        <v>26928093.013521999</v>
      </c>
      <c r="CN5" s="43">
        <v>580200.51723100012</v>
      </c>
      <c r="CO5" s="41">
        <v>245.17200000000003</v>
      </c>
      <c r="CP5" s="41">
        <v>24407299.029653996</v>
      </c>
      <c r="CQ5" s="43">
        <v>816208.42566800001</v>
      </c>
      <c r="CR5" s="42">
        <v>1834589128.6249611</v>
      </c>
    </row>
    <row r="6" spans="1:96" ht="26.45" customHeight="1" x14ac:dyDescent="0.25">
      <c r="A6" s="1">
        <v>2</v>
      </c>
      <c r="B6" s="8" t="s">
        <v>58</v>
      </c>
      <c r="C6" s="9">
        <v>8039475.7538450006</v>
      </c>
      <c r="D6" s="9">
        <v>701226282.30410719</v>
      </c>
      <c r="E6" s="16">
        <v>185964306.96471599</v>
      </c>
      <c r="F6" s="9">
        <v>373.5025</v>
      </c>
      <c r="G6" s="9">
        <v>100710315.26954502</v>
      </c>
      <c r="H6" s="16">
        <v>1954295.8659749995</v>
      </c>
      <c r="I6" s="9">
        <v>212.83900199999999</v>
      </c>
      <c r="J6" s="9">
        <v>93537212.138454989</v>
      </c>
      <c r="K6" s="16">
        <v>1093326.4832040002</v>
      </c>
      <c r="L6" s="9">
        <v>334.46309300000001</v>
      </c>
      <c r="M6" s="9">
        <v>29899043.275185</v>
      </c>
      <c r="N6" s="16">
        <v>385524.65484500001</v>
      </c>
      <c r="O6" s="9">
        <v>3829.0106780000001</v>
      </c>
      <c r="P6" s="9">
        <v>160171251.88547298</v>
      </c>
      <c r="Q6" s="16">
        <v>3501785.4952479997</v>
      </c>
      <c r="R6" s="9">
        <v>270.32402000000002</v>
      </c>
      <c r="S6" s="9">
        <v>100087592.48523399</v>
      </c>
      <c r="T6" s="16">
        <v>3026483.6094180001</v>
      </c>
      <c r="U6" s="9">
        <v>364.51292799999999</v>
      </c>
      <c r="V6" s="9">
        <v>14890851.056274001</v>
      </c>
      <c r="W6" s="16">
        <v>237743.16826799998</v>
      </c>
      <c r="X6" s="9">
        <v>142.43549999999999</v>
      </c>
      <c r="Y6" s="9">
        <v>47642686.776297994</v>
      </c>
      <c r="Z6" s="16">
        <v>658307.69632099988</v>
      </c>
      <c r="AA6" s="9">
        <v>146.77000000000001</v>
      </c>
      <c r="AB6" s="9">
        <v>19751338.851616994</v>
      </c>
      <c r="AC6" s="16">
        <v>333166.71455200011</v>
      </c>
      <c r="AD6" s="9">
        <v>24.701500000000003</v>
      </c>
      <c r="AE6" s="9">
        <v>12780340.906708999</v>
      </c>
      <c r="AF6" s="16">
        <v>224895.54528600001</v>
      </c>
      <c r="AG6" s="9">
        <v>8442.2511809999996</v>
      </c>
      <c r="AH6" s="9">
        <v>174484216.228654</v>
      </c>
      <c r="AI6" s="16">
        <v>4365808.3754470013</v>
      </c>
      <c r="AJ6" s="9">
        <v>45.406500000000001</v>
      </c>
      <c r="AK6" s="9">
        <v>15669460.010134</v>
      </c>
      <c r="AL6" s="16">
        <v>247458.53164300002</v>
      </c>
      <c r="AM6" s="9">
        <v>516.76590799999997</v>
      </c>
      <c r="AN6" s="9">
        <v>142279697.60651299</v>
      </c>
      <c r="AO6" s="16">
        <v>2278437.4425360002</v>
      </c>
      <c r="AP6" s="9">
        <v>1036.513459</v>
      </c>
      <c r="AQ6" s="9">
        <v>23171722.401721999</v>
      </c>
      <c r="AR6" s="16">
        <v>520785.43060600001</v>
      </c>
      <c r="AS6" s="9">
        <v>82.573754999999991</v>
      </c>
      <c r="AT6" s="9">
        <v>15527624.693266999</v>
      </c>
      <c r="AU6" s="16">
        <v>398658.477404</v>
      </c>
      <c r="AV6" s="9">
        <v>111.77825999999999</v>
      </c>
      <c r="AW6" s="9">
        <v>59727660.729893997</v>
      </c>
      <c r="AX6" s="16">
        <v>1733315.5977969998</v>
      </c>
      <c r="AY6" s="9">
        <v>1052.5849940000001</v>
      </c>
      <c r="AZ6" s="9">
        <v>161217520.98926201</v>
      </c>
      <c r="BA6" s="16">
        <v>2813828.6921040006</v>
      </c>
      <c r="BB6" s="9">
        <v>112.77499999999999</v>
      </c>
      <c r="BC6" s="9">
        <v>31406385.150812004</v>
      </c>
      <c r="BD6" s="16">
        <v>795981.2635430001</v>
      </c>
      <c r="BE6" s="9">
        <v>2223.6525030000003</v>
      </c>
      <c r="BF6" s="9">
        <v>36821738.302467003</v>
      </c>
      <c r="BG6" s="16">
        <v>856969.91414200014</v>
      </c>
      <c r="BH6" s="9">
        <v>388.32186300000001</v>
      </c>
      <c r="BI6" s="9">
        <v>47196124.60362</v>
      </c>
      <c r="BJ6" s="16">
        <v>625257.68519000011</v>
      </c>
      <c r="BK6" s="9">
        <v>1568.522232</v>
      </c>
      <c r="BL6" s="9">
        <v>66239845.348850995</v>
      </c>
      <c r="BM6" s="16">
        <v>3289698.9315790003</v>
      </c>
      <c r="BN6" s="9">
        <v>518.70000000000005</v>
      </c>
      <c r="BO6" s="9">
        <v>54927823.690111995</v>
      </c>
      <c r="BP6" s="16">
        <v>670694.03842899995</v>
      </c>
      <c r="BQ6" s="9">
        <v>162.09800000000001</v>
      </c>
      <c r="BR6" s="9">
        <v>14390507.681031</v>
      </c>
      <c r="BS6" s="16">
        <v>248112.35891699998</v>
      </c>
      <c r="BT6" s="9">
        <v>971.43750199999999</v>
      </c>
      <c r="BU6" s="9">
        <v>37246092.20572</v>
      </c>
      <c r="BV6" s="16">
        <v>568540.79540099984</v>
      </c>
      <c r="BW6" s="9">
        <v>1691.6569870000001</v>
      </c>
      <c r="BX6" s="9">
        <v>64686727.162029006</v>
      </c>
      <c r="BY6" s="16">
        <v>1675169.1937859999</v>
      </c>
      <c r="BZ6" s="9">
        <v>398.69299999999998</v>
      </c>
      <c r="CA6" s="9">
        <v>35818142.137625001</v>
      </c>
      <c r="CB6" s="16">
        <v>550083.98818499991</v>
      </c>
      <c r="CC6" s="9">
        <v>631.64299999999992</v>
      </c>
      <c r="CD6" s="9">
        <v>98864212.996808007</v>
      </c>
      <c r="CE6" s="16">
        <v>2106051.7987059997</v>
      </c>
      <c r="CF6" s="9">
        <v>221.69983999999999</v>
      </c>
      <c r="CG6" s="9">
        <v>32547664.561896998</v>
      </c>
      <c r="CH6" s="16">
        <v>702508.44632500014</v>
      </c>
      <c r="CI6" s="9">
        <v>246728.72512799999</v>
      </c>
      <c r="CJ6" s="9">
        <v>58676841.654648997</v>
      </c>
      <c r="CK6" s="16">
        <v>2283722.2807210004</v>
      </c>
      <c r="CL6" s="9">
        <v>495.60539799999998</v>
      </c>
      <c r="CM6" s="9">
        <v>41301949.888832003</v>
      </c>
      <c r="CN6" s="16">
        <v>650353.161326</v>
      </c>
      <c r="CO6" s="9">
        <v>433.131148</v>
      </c>
      <c r="CP6" s="9">
        <v>32692730.045976996</v>
      </c>
      <c r="CQ6" s="16">
        <v>991247.74726000009</v>
      </c>
      <c r="CR6" s="10">
        <v>2759657132.2363772</v>
      </c>
    </row>
    <row r="7" spans="1:96" ht="26.45" customHeight="1" x14ac:dyDescent="0.25">
      <c r="A7" s="1">
        <v>3</v>
      </c>
      <c r="B7" s="8" t="s">
        <v>59</v>
      </c>
      <c r="C7" s="48">
        <v>8226527.618919</v>
      </c>
      <c r="D7" s="48">
        <v>581824404.93733704</v>
      </c>
      <c r="E7" s="50">
        <v>172604291.64060304</v>
      </c>
      <c r="F7" s="48">
        <v>459.21726399999994</v>
      </c>
      <c r="G7" s="48">
        <v>84503697.360771999</v>
      </c>
      <c r="H7" s="50">
        <v>2146694.0259850002</v>
      </c>
      <c r="I7" s="48">
        <v>285.62150800000001</v>
      </c>
      <c r="J7" s="48">
        <v>76101466.268243998</v>
      </c>
      <c r="K7" s="50">
        <v>1092428.9081330001</v>
      </c>
      <c r="L7" s="48">
        <v>535.18612899999994</v>
      </c>
      <c r="M7" s="48">
        <v>26032309.533094995</v>
      </c>
      <c r="N7" s="50">
        <v>467544.91714899999</v>
      </c>
      <c r="O7" s="48">
        <v>4154.8843969999998</v>
      </c>
      <c r="P7" s="48">
        <v>138920041.40751302</v>
      </c>
      <c r="Q7" s="50">
        <v>3647127.9674219992</v>
      </c>
      <c r="R7" s="48">
        <v>484.71933099999995</v>
      </c>
      <c r="S7" s="48">
        <v>86912269.08589299</v>
      </c>
      <c r="T7" s="50">
        <v>3414089.1641950002</v>
      </c>
      <c r="U7" s="48">
        <v>457.78426700000006</v>
      </c>
      <c r="V7" s="48">
        <v>13149735.671308</v>
      </c>
      <c r="W7" s="50">
        <v>238021.31999599998</v>
      </c>
      <c r="X7" s="48">
        <v>143.23987100000002</v>
      </c>
      <c r="Y7" s="48">
        <v>38809326.966624998</v>
      </c>
      <c r="Z7" s="50">
        <v>673672.317453</v>
      </c>
      <c r="AA7" s="48">
        <v>207.41499999999999</v>
      </c>
      <c r="AB7" s="48">
        <v>18158686.260160998</v>
      </c>
      <c r="AC7" s="50">
        <v>367233.07981999998</v>
      </c>
      <c r="AD7" s="48">
        <v>35.2791</v>
      </c>
      <c r="AE7" s="48">
        <v>11253842.052944001</v>
      </c>
      <c r="AF7" s="50">
        <v>250793.24349800003</v>
      </c>
      <c r="AG7" s="48">
        <v>11908.042121000002</v>
      </c>
      <c r="AH7" s="48">
        <v>150748934.00677902</v>
      </c>
      <c r="AI7" s="50">
        <v>4723809.5351159992</v>
      </c>
      <c r="AJ7" s="48">
        <v>28.401</v>
      </c>
      <c r="AK7" s="48">
        <v>14121222.123283001</v>
      </c>
      <c r="AL7" s="50">
        <v>272979.16524399997</v>
      </c>
      <c r="AM7" s="48">
        <v>641.80839299999991</v>
      </c>
      <c r="AN7" s="48">
        <v>123061672.09547801</v>
      </c>
      <c r="AO7" s="50">
        <v>2401054.9325190005</v>
      </c>
      <c r="AP7" s="48">
        <v>1433.445459</v>
      </c>
      <c r="AQ7" s="48">
        <v>19681956.900765996</v>
      </c>
      <c r="AR7" s="50">
        <v>602292.76455700013</v>
      </c>
      <c r="AS7" s="48">
        <v>94.152000000000015</v>
      </c>
      <c r="AT7" s="48">
        <v>13631457.948863002</v>
      </c>
      <c r="AU7" s="50">
        <v>486448.34296600003</v>
      </c>
      <c r="AV7" s="48">
        <v>132.72</v>
      </c>
      <c r="AW7" s="48">
        <v>52134295.224538006</v>
      </c>
      <c r="AX7" s="50">
        <v>1628721.974411</v>
      </c>
      <c r="AY7" s="48">
        <v>1489.5219659999998</v>
      </c>
      <c r="AZ7" s="48">
        <v>140620636.638877</v>
      </c>
      <c r="BA7" s="50">
        <v>3055522.5350409993</v>
      </c>
      <c r="BB7" s="48">
        <v>163.46373</v>
      </c>
      <c r="BC7" s="48">
        <v>27294220.960739996</v>
      </c>
      <c r="BD7" s="50">
        <v>892850.85865199997</v>
      </c>
      <c r="BE7" s="48">
        <v>1825.8333590000002</v>
      </c>
      <c r="BF7" s="48">
        <v>30943352.771870006</v>
      </c>
      <c r="BG7" s="50">
        <v>960258.22534800007</v>
      </c>
      <c r="BH7" s="48">
        <v>475.33642400000002</v>
      </c>
      <c r="BI7" s="48">
        <v>39340013.874819003</v>
      </c>
      <c r="BJ7" s="50">
        <v>611592.64953699987</v>
      </c>
      <c r="BK7" s="48">
        <v>2381.2771799999996</v>
      </c>
      <c r="BL7" s="48">
        <v>56277618.986278005</v>
      </c>
      <c r="BM7" s="50">
        <v>3198056.8201299999</v>
      </c>
      <c r="BN7" s="48">
        <v>852.45800900000006</v>
      </c>
      <c r="BO7" s="48">
        <v>45279980.280768</v>
      </c>
      <c r="BP7" s="50">
        <v>666074.44177799998</v>
      </c>
      <c r="BQ7" s="48">
        <v>169.42121999999998</v>
      </c>
      <c r="BR7" s="48">
        <v>13013494.013036001</v>
      </c>
      <c r="BS7" s="50">
        <v>265703.95594399999</v>
      </c>
      <c r="BT7" s="48">
        <v>1332.6990350000001</v>
      </c>
      <c r="BU7" s="48">
        <v>36280041.616191007</v>
      </c>
      <c r="BV7" s="50">
        <v>667909.7085239999</v>
      </c>
      <c r="BW7" s="48">
        <v>1859.1218239999998</v>
      </c>
      <c r="BX7" s="48">
        <v>61057317.524884008</v>
      </c>
      <c r="BY7" s="50">
        <v>2149099.1867520004</v>
      </c>
      <c r="BZ7" s="48">
        <v>570.04621699999996</v>
      </c>
      <c r="CA7" s="48">
        <v>31419031.033383004</v>
      </c>
      <c r="CB7" s="50">
        <v>613632.56981399993</v>
      </c>
      <c r="CC7" s="48">
        <v>1132.4181390000001</v>
      </c>
      <c r="CD7" s="48">
        <v>92949818.694627002</v>
      </c>
      <c r="CE7" s="50">
        <v>2264909.417072</v>
      </c>
      <c r="CF7" s="48">
        <v>255.327361</v>
      </c>
      <c r="CG7" s="48">
        <v>28262563.614875</v>
      </c>
      <c r="CH7" s="50">
        <v>758082.65880199999</v>
      </c>
      <c r="CI7" s="48">
        <v>268347.72931100003</v>
      </c>
      <c r="CJ7" s="48">
        <v>51200719.522902012</v>
      </c>
      <c r="CK7" s="50">
        <v>2517068.1840230003</v>
      </c>
      <c r="CL7" s="48">
        <v>772.54712299999994</v>
      </c>
      <c r="CM7" s="48">
        <v>35615753.624426</v>
      </c>
      <c r="CN7" s="50">
        <v>681575.3955280002</v>
      </c>
      <c r="CO7" s="48">
        <v>427.78441700000002</v>
      </c>
      <c r="CP7" s="48">
        <v>28412262.332511999</v>
      </c>
      <c r="CQ7" s="50">
        <v>936448.78100000019</v>
      </c>
      <c r="CR7" s="49">
        <v>2390797716.5408735</v>
      </c>
    </row>
    <row r="8" spans="1:96" ht="21.75" x14ac:dyDescent="0.25">
      <c r="A8" s="1">
        <v>4</v>
      </c>
      <c r="B8" s="8" t="s">
        <v>60</v>
      </c>
      <c r="C8" s="51">
        <v>8576868.1128200013</v>
      </c>
      <c r="D8" s="51">
        <v>649843915.06131709</v>
      </c>
      <c r="E8" s="54">
        <v>192424534.96920201</v>
      </c>
      <c r="F8" s="51">
        <v>307.609148</v>
      </c>
      <c r="G8" s="51">
        <v>93259851.098551989</v>
      </c>
      <c r="H8" s="54">
        <v>2480398.4083929998</v>
      </c>
      <c r="I8" s="51">
        <v>376.87920200000002</v>
      </c>
      <c r="J8" s="51">
        <v>80415466.741288006</v>
      </c>
      <c r="K8" s="54">
        <v>1162948.2140629999</v>
      </c>
      <c r="L8" s="51">
        <v>326.44100000000003</v>
      </c>
      <c r="M8" s="51">
        <v>29915978.537383001</v>
      </c>
      <c r="N8" s="54">
        <v>508123.42771400005</v>
      </c>
      <c r="O8" s="51">
        <v>2959.6619150000001</v>
      </c>
      <c r="P8" s="51">
        <v>156350587.08741</v>
      </c>
      <c r="Q8" s="54">
        <v>4329611.1114559984</v>
      </c>
      <c r="R8" s="51">
        <v>283.61441000000002</v>
      </c>
      <c r="S8" s="51">
        <v>93754554.211743012</v>
      </c>
      <c r="T8" s="54">
        <v>3455704.9490630003</v>
      </c>
      <c r="U8" s="51">
        <v>316.56151399999999</v>
      </c>
      <c r="V8" s="51">
        <v>13620909.584481001</v>
      </c>
      <c r="W8" s="54">
        <v>234257.11469100002</v>
      </c>
      <c r="X8" s="51">
        <v>162.774</v>
      </c>
      <c r="Y8" s="51">
        <v>42101432.593552001</v>
      </c>
      <c r="Z8" s="54">
        <v>681728.31233400002</v>
      </c>
      <c r="AA8" s="51">
        <v>133.80744900000002</v>
      </c>
      <c r="AB8" s="51">
        <v>20078812.771092001</v>
      </c>
      <c r="AC8" s="54">
        <v>382648.60421899997</v>
      </c>
      <c r="AD8" s="51">
        <v>7.6050310000000003</v>
      </c>
      <c r="AE8" s="51">
        <v>12303217.127314003</v>
      </c>
      <c r="AF8" s="54">
        <v>287071.392169</v>
      </c>
      <c r="AG8" s="51">
        <v>8377.0483430000004</v>
      </c>
      <c r="AH8" s="51">
        <v>173896323.23930901</v>
      </c>
      <c r="AI8" s="54">
        <v>6046396.4951170012</v>
      </c>
      <c r="AJ8" s="51">
        <v>38.454899999999995</v>
      </c>
      <c r="AK8" s="51">
        <v>16042523.699992001</v>
      </c>
      <c r="AL8" s="54">
        <v>310575.29267</v>
      </c>
      <c r="AM8" s="51">
        <v>429.36</v>
      </c>
      <c r="AN8" s="51">
        <v>130085850.17101</v>
      </c>
      <c r="AO8" s="54">
        <v>2427772.0214070003</v>
      </c>
      <c r="AP8" s="51">
        <v>3264.3128240000001</v>
      </c>
      <c r="AQ8" s="51">
        <v>21771596.730696</v>
      </c>
      <c r="AR8" s="54">
        <v>698480.29616100003</v>
      </c>
      <c r="AS8" s="51">
        <v>55.339999999999996</v>
      </c>
      <c r="AT8" s="51">
        <v>15492111.871128</v>
      </c>
      <c r="AU8" s="54">
        <v>460755.08700899995</v>
      </c>
      <c r="AV8" s="51">
        <v>90.904999999999987</v>
      </c>
      <c r="AW8" s="51">
        <v>56264941.111000001</v>
      </c>
      <c r="AX8" s="54">
        <v>1591138.2629219999</v>
      </c>
      <c r="AY8" s="51">
        <v>1187.8585639999997</v>
      </c>
      <c r="AZ8" s="51">
        <v>159470729.75783902</v>
      </c>
      <c r="BA8" s="54">
        <v>3282227.5704400009</v>
      </c>
      <c r="BB8" s="51">
        <v>106.78399999999999</v>
      </c>
      <c r="BC8" s="51">
        <v>29994504.922102001</v>
      </c>
      <c r="BD8" s="54">
        <v>894636.42710299999</v>
      </c>
      <c r="BE8" s="51">
        <v>1612.5385769999998</v>
      </c>
      <c r="BF8" s="51">
        <v>34907328.820129998</v>
      </c>
      <c r="BG8" s="54">
        <v>1021451.8552579999</v>
      </c>
      <c r="BH8" s="51">
        <v>361.26397100000003</v>
      </c>
      <c r="BI8" s="51">
        <v>40399679.438974001</v>
      </c>
      <c r="BJ8" s="54">
        <v>664066.27019699989</v>
      </c>
      <c r="BK8" s="51">
        <v>1560.8347200000001</v>
      </c>
      <c r="BL8" s="51">
        <v>62239426.561650001</v>
      </c>
      <c r="BM8" s="54">
        <v>3580371.0233779997</v>
      </c>
      <c r="BN8" s="51">
        <v>547.85661099999993</v>
      </c>
      <c r="BO8" s="51">
        <v>52052324.651009008</v>
      </c>
      <c r="BP8" s="54">
        <v>707684.74226299976</v>
      </c>
      <c r="BQ8" s="51">
        <v>127.73</v>
      </c>
      <c r="BR8" s="51">
        <v>15096575.365511</v>
      </c>
      <c r="BS8" s="54">
        <v>426309.14758300001</v>
      </c>
      <c r="BT8" s="51">
        <v>1408.9626000000001</v>
      </c>
      <c r="BU8" s="51">
        <v>41412930.310170002</v>
      </c>
      <c r="BV8" s="54">
        <v>733844.42272899998</v>
      </c>
      <c r="BW8" s="51">
        <v>1782.9503559999998</v>
      </c>
      <c r="BX8" s="51">
        <v>65376547.367238991</v>
      </c>
      <c r="BY8" s="54">
        <v>2223929.5509319999</v>
      </c>
      <c r="BZ8" s="51">
        <v>369.59385000000003</v>
      </c>
      <c r="CA8" s="51">
        <v>35900282.727496997</v>
      </c>
      <c r="CB8" s="54">
        <v>644698.0402680001</v>
      </c>
      <c r="CC8" s="51">
        <v>751.52359999999999</v>
      </c>
      <c r="CD8" s="51">
        <v>99588428.222581998</v>
      </c>
      <c r="CE8" s="54">
        <v>2422282.4056220008</v>
      </c>
      <c r="CF8" s="51">
        <v>217.180487</v>
      </c>
      <c r="CG8" s="51">
        <v>31244889.788302999</v>
      </c>
      <c r="CH8" s="54">
        <v>766711.98567800003</v>
      </c>
      <c r="CI8" s="51">
        <v>269995.16979799996</v>
      </c>
      <c r="CJ8" s="51">
        <v>53357654.727865003</v>
      </c>
      <c r="CK8" s="54">
        <v>2862109.3090270003</v>
      </c>
      <c r="CL8" s="51">
        <v>485.06055200000003</v>
      </c>
      <c r="CM8" s="51">
        <v>39399380.791498013</v>
      </c>
      <c r="CN8" s="54">
        <v>728001.166983</v>
      </c>
      <c r="CO8" s="51">
        <v>342.577</v>
      </c>
      <c r="CP8" s="51">
        <v>32050154.410842001</v>
      </c>
      <c r="CQ8" s="54">
        <v>1048969.0058009999</v>
      </c>
      <c r="CR8" s="52">
        <v>2646053202.7545719</v>
      </c>
    </row>
    <row r="9" spans="1:96" ht="21.75" x14ac:dyDescent="0.25">
      <c r="A9" s="1">
        <v>5</v>
      </c>
      <c r="B9" s="8" t="s">
        <v>61</v>
      </c>
      <c r="C9" s="55">
        <v>8808521.9354419988</v>
      </c>
      <c r="D9" s="55">
        <v>627363431.46241796</v>
      </c>
      <c r="E9" s="58">
        <v>189890679.22143903</v>
      </c>
      <c r="F9" s="55">
        <v>385.488</v>
      </c>
      <c r="G9" s="55">
        <v>94418809.133132011</v>
      </c>
      <c r="H9" s="58">
        <v>2843799.0327929994</v>
      </c>
      <c r="I9" s="55">
        <v>197.33699999999999</v>
      </c>
      <c r="J9" s="55">
        <v>83194867.380403012</v>
      </c>
      <c r="K9" s="58">
        <v>1249490.7114700002</v>
      </c>
      <c r="L9" s="55">
        <v>438.93464000000006</v>
      </c>
      <c r="M9" s="55">
        <v>32361836.64618599</v>
      </c>
      <c r="N9" s="58">
        <v>549007.33590099995</v>
      </c>
      <c r="O9" s="55">
        <v>2832.8415580000001</v>
      </c>
      <c r="P9" s="55">
        <v>154042924.99920398</v>
      </c>
      <c r="Q9" s="58">
        <v>4529283.3359139999</v>
      </c>
      <c r="R9" s="55">
        <v>416.43076800000006</v>
      </c>
      <c r="S9" s="55">
        <v>90630384.528877005</v>
      </c>
      <c r="T9" s="58">
        <v>3730994.6573550007</v>
      </c>
      <c r="U9" s="55">
        <v>422.345009</v>
      </c>
      <c r="V9" s="55">
        <v>13803293.497687997</v>
      </c>
      <c r="W9" s="58">
        <v>245522.954531</v>
      </c>
      <c r="X9" s="55">
        <v>130.36699999999999</v>
      </c>
      <c r="Y9" s="55">
        <v>40242753.697424002</v>
      </c>
      <c r="Z9" s="58">
        <v>652917.93608000001</v>
      </c>
      <c r="AA9" s="55">
        <v>184.73500000000001</v>
      </c>
      <c r="AB9" s="55">
        <v>20415748.711997006</v>
      </c>
      <c r="AC9" s="58">
        <v>408593.88098700007</v>
      </c>
      <c r="AD9" s="55">
        <v>7.3140290000000006</v>
      </c>
      <c r="AE9" s="55">
        <v>12483706.963458</v>
      </c>
      <c r="AF9" s="58">
        <v>290993.37509400002</v>
      </c>
      <c r="AG9" s="55">
        <v>8816.2285929999998</v>
      </c>
      <c r="AH9" s="55">
        <v>178782821.40587097</v>
      </c>
      <c r="AI9" s="58">
        <v>6502135.764179999</v>
      </c>
      <c r="AJ9" s="55">
        <v>50.320399999999999</v>
      </c>
      <c r="AK9" s="55">
        <v>16249239.423649</v>
      </c>
      <c r="AL9" s="58">
        <v>319669.50722599984</v>
      </c>
      <c r="AM9" s="55">
        <v>541.74914999999999</v>
      </c>
      <c r="AN9" s="55">
        <v>124177892.63176599</v>
      </c>
      <c r="AO9" s="58">
        <v>2427707.2293070005</v>
      </c>
      <c r="AP9" s="55">
        <v>1347.4496899999999</v>
      </c>
      <c r="AQ9" s="55">
        <v>22161781.995237999</v>
      </c>
      <c r="AR9" s="58">
        <v>736924.96745300002</v>
      </c>
      <c r="AS9" s="55">
        <v>140.37299999999999</v>
      </c>
      <c r="AT9" s="55">
        <v>15323949.730213003</v>
      </c>
      <c r="AU9" s="58">
        <v>522608.52090300003</v>
      </c>
      <c r="AV9" s="55">
        <v>86.32</v>
      </c>
      <c r="AW9" s="55">
        <v>53163598.110463001</v>
      </c>
      <c r="AX9" s="58">
        <v>1518662.7545919998</v>
      </c>
      <c r="AY9" s="55">
        <v>1248.195111</v>
      </c>
      <c r="AZ9" s="55">
        <v>156684533.86743397</v>
      </c>
      <c r="BA9" s="58">
        <v>3236080.8230690006</v>
      </c>
      <c r="BB9" s="55">
        <v>133.541</v>
      </c>
      <c r="BC9" s="55">
        <v>29920770.149892002</v>
      </c>
      <c r="BD9" s="58">
        <v>956273.87348900002</v>
      </c>
      <c r="BE9" s="55">
        <v>3744.032185</v>
      </c>
      <c r="BF9" s="55">
        <v>34485780.210704997</v>
      </c>
      <c r="BG9" s="58">
        <v>1074411.691173</v>
      </c>
      <c r="BH9" s="55">
        <v>411.37032900000003</v>
      </c>
      <c r="BI9" s="55">
        <v>40153677.955874003</v>
      </c>
      <c r="BJ9" s="58">
        <v>688357.33362399996</v>
      </c>
      <c r="BK9" s="55">
        <v>1716.6547410000001</v>
      </c>
      <c r="BL9" s="55">
        <v>60730089.861245997</v>
      </c>
      <c r="BM9" s="58">
        <v>3566608.0630389997</v>
      </c>
      <c r="BN9" s="55">
        <v>648.48054500000001</v>
      </c>
      <c r="BO9" s="55">
        <v>52263465.536116995</v>
      </c>
      <c r="BP9" s="58">
        <v>726110.06708900002</v>
      </c>
      <c r="BQ9" s="55">
        <v>145.71200000000002</v>
      </c>
      <c r="BR9" s="55">
        <v>15474575.513898998</v>
      </c>
      <c r="BS9" s="58">
        <v>403180.88264099997</v>
      </c>
      <c r="BT9" s="55">
        <v>1656.1141499999999</v>
      </c>
      <c r="BU9" s="55">
        <v>39808959.783050999</v>
      </c>
      <c r="BV9" s="58">
        <v>639025.17513500014</v>
      </c>
      <c r="BW9" s="55">
        <v>1825.0270480000001</v>
      </c>
      <c r="BX9" s="55">
        <v>67276776.813307002</v>
      </c>
      <c r="BY9" s="58">
        <v>2290906.2631470002</v>
      </c>
      <c r="BZ9" s="55">
        <v>472.14074999999997</v>
      </c>
      <c r="CA9" s="55">
        <v>36524098.5462</v>
      </c>
      <c r="CB9" s="58">
        <v>689464.80692700006</v>
      </c>
      <c r="CC9" s="55">
        <v>864.0483999999999</v>
      </c>
      <c r="CD9" s="55">
        <v>102233059.52670999</v>
      </c>
      <c r="CE9" s="58">
        <v>2608952.3035690007</v>
      </c>
      <c r="CF9" s="55">
        <v>244.212445</v>
      </c>
      <c r="CG9" s="55">
        <v>31695729.300792996</v>
      </c>
      <c r="CH9" s="58">
        <v>781717.41826499987</v>
      </c>
      <c r="CI9" s="55">
        <v>293807.96220999997</v>
      </c>
      <c r="CJ9" s="55">
        <v>49791362.664191</v>
      </c>
      <c r="CK9" s="58">
        <v>3152801.399063</v>
      </c>
      <c r="CL9" s="55">
        <v>551.34807999999998</v>
      </c>
      <c r="CM9" s="55">
        <v>41856116.211704001</v>
      </c>
      <c r="CN9" s="58">
        <v>768947.03088999994</v>
      </c>
      <c r="CO9" s="55">
        <v>381.25019999999995</v>
      </c>
      <c r="CP9" s="55">
        <v>30840665.564210001</v>
      </c>
      <c r="CQ9" s="58">
        <v>1078621.315651</v>
      </c>
      <c r="CR9" s="56">
        <v>2616769521.713788</v>
      </c>
    </row>
    <row r="10" spans="1:96" ht="26.45" customHeight="1" x14ac:dyDescent="0.25">
      <c r="A10" s="1">
        <v>6</v>
      </c>
      <c r="B10" s="8" t="s">
        <v>55</v>
      </c>
      <c r="C10" s="59">
        <v>9040774.0077860001</v>
      </c>
      <c r="D10" s="59">
        <v>572363985.81707191</v>
      </c>
      <c r="E10" s="62">
        <v>204494066.46382999</v>
      </c>
      <c r="F10" s="59">
        <v>412.91</v>
      </c>
      <c r="G10" s="59">
        <v>91283007.469460011</v>
      </c>
      <c r="H10" s="62">
        <v>3206158.3721849998</v>
      </c>
      <c r="I10" s="59">
        <v>138.22899999999998</v>
      </c>
      <c r="J10" s="59">
        <v>82965103.721587986</v>
      </c>
      <c r="K10" s="62">
        <v>1250853.1197849999</v>
      </c>
      <c r="L10" s="59">
        <v>357.31878399999999</v>
      </c>
      <c r="M10" s="59">
        <v>30615042.484455001</v>
      </c>
      <c r="N10" s="62">
        <v>576284.31501099991</v>
      </c>
      <c r="O10" s="59">
        <v>2671.4986979999999</v>
      </c>
      <c r="P10" s="59">
        <v>142745827.821632</v>
      </c>
      <c r="Q10" s="62">
        <v>4689216.5217530001</v>
      </c>
      <c r="R10" s="59">
        <v>327.71565300000003</v>
      </c>
      <c r="S10" s="59">
        <v>81684257.040977001</v>
      </c>
      <c r="T10" s="62">
        <v>4475433.9593540002</v>
      </c>
      <c r="U10" s="59">
        <v>408.91410000000002</v>
      </c>
      <c r="V10" s="59">
        <v>13439234.012950998</v>
      </c>
      <c r="W10" s="62">
        <v>242726.64955700003</v>
      </c>
      <c r="X10" s="59">
        <v>129.43609999999998</v>
      </c>
      <c r="Y10" s="59">
        <v>38160805.463792004</v>
      </c>
      <c r="Z10" s="62">
        <v>704048.53683400003</v>
      </c>
      <c r="AA10" s="59">
        <v>91.95</v>
      </c>
      <c r="AB10" s="59">
        <v>19657094.767391</v>
      </c>
      <c r="AC10" s="62">
        <v>393985.05522700009</v>
      </c>
      <c r="AD10" s="59">
        <v>7.0449999999999999</v>
      </c>
      <c r="AE10" s="59">
        <v>12233423.504017999</v>
      </c>
      <c r="AF10" s="62">
        <v>294481.81682299997</v>
      </c>
      <c r="AG10" s="59">
        <v>7448.2091619999992</v>
      </c>
      <c r="AH10" s="59">
        <v>166471038.07459402</v>
      </c>
      <c r="AI10" s="62">
        <v>6448462.5369699998</v>
      </c>
      <c r="AJ10" s="59">
        <v>27.366</v>
      </c>
      <c r="AK10" s="59">
        <v>15812952.303164002</v>
      </c>
      <c r="AL10" s="62">
        <v>326406.72425099998</v>
      </c>
      <c r="AM10" s="59">
        <v>395.06400000000002</v>
      </c>
      <c r="AN10" s="59">
        <v>115634999.95442301</v>
      </c>
      <c r="AO10" s="62">
        <v>2370659.8881000006</v>
      </c>
      <c r="AP10" s="59">
        <v>1164.0037179999999</v>
      </c>
      <c r="AQ10" s="59">
        <v>21493529.793322999</v>
      </c>
      <c r="AR10" s="62">
        <v>744947.58091700007</v>
      </c>
      <c r="AS10" s="59">
        <v>78.625</v>
      </c>
      <c r="AT10" s="59">
        <v>15204156.777048998</v>
      </c>
      <c r="AU10" s="62">
        <v>664802.16361200006</v>
      </c>
      <c r="AV10" s="59">
        <v>55.96</v>
      </c>
      <c r="AW10" s="59">
        <v>53336356.274861999</v>
      </c>
      <c r="AX10" s="62">
        <v>1673879.097446</v>
      </c>
      <c r="AY10" s="59">
        <v>1058.999822</v>
      </c>
      <c r="AZ10" s="59">
        <v>147013571.42554903</v>
      </c>
      <c r="BA10" s="62">
        <v>3372075.2414390012</v>
      </c>
      <c r="BB10" s="59">
        <v>123.126</v>
      </c>
      <c r="BC10" s="59">
        <v>28516386.152851999</v>
      </c>
      <c r="BD10" s="62">
        <v>1087487.2424709999</v>
      </c>
      <c r="BE10" s="59">
        <v>1010.088107</v>
      </c>
      <c r="BF10" s="59">
        <v>32624594.651648995</v>
      </c>
      <c r="BG10" s="62">
        <v>1046343.1269679999</v>
      </c>
      <c r="BH10" s="59">
        <v>350.90343000000001</v>
      </c>
      <c r="BI10" s="59">
        <v>40735630.154046997</v>
      </c>
      <c r="BJ10" s="62">
        <v>715772.71218999999</v>
      </c>
      <c r="BK10" s="59">
        <v>1454.6997250000002</v>
      </c>
      <c r="BL10" s="59">
        <v>58887462.405585989</v>
      </c>
      <c r="BM10" s="62">
        <v>3371533.520829</v>
      </c>
      <c r="BN10" s="59">
        <v>620.29509900000005</v>
      </c>
      <c r="BO10" s="59">
        <v>48116584.304787003</v>
      </c>
      <c r="BP10" s="62">
        <v>729857.6114210001</v>
      </c>
      <c r="BQ10" s="59">
        <v>87.907000000000011</v>
      </c>
      <c r="BR10" s="59">
        <v>14868484.355231</v>
      </c>
      <c r="BS10" s="62">
        <v>429796.04743600002</v>
      </c>
      <c r="BT10" s="59">
        <v>1716.6721500000001</v>
      </c>
      <c r="BU10" s="59">
        <v>38386123.030544996</v>
      </c>
      <c r="BV10" s="62">
        <v>730051.39518799994</v>
      </c>
      <c r="BW10" s="59">
        <v>2216.975199</v>
      </c>
      <c r="BX10" s="59">
        <v>71255138.708196998</v>
      </c>
      <c r="BY10" s="62">
        <v>2329780.8825589996</v>
      </c>
      <c r="BZ10" s="59">
        <v>422.46742499999999</v>
      </c>
      <c r="CA10" s="59">
        <v>35519392.901173994</v>
      </c>
      <c r="CB10" s="62">
        <v>727361.37290900003</v>
      </c>
      <c r="CC10" s="59">
        <v>818.25979999999993</v>
      </c>
      <c r="CD10" s="59">
        <v>101956091.24379599</v>
      </c>
      <c r="CE10" s="62">
        <v>2659885.280919</v>
      </c>
      <c r="CF10" s="59">
        <v>265.016121</v>
      </c>
      <c r="CG10" s="59">
        <v>30084831.671837002</v>
      </c>
      <c r="CH10" s="62">
        <v>886863.06132300012</v>
      </c>
      <c r="CI10" s="59">
        <v>298942.07246200001</v>
      </c>
      <c r="CJ10" s="59">
        <v>48916613.130656995</v>
      </c>
      <c r="CK10" s="62">
        <v>3189132.0006139996</v>
      </c>
      <c r="CL10" s="59">
        <v>480.37067200000001</v>
      </c>
      <c r="CM10" s="59">
        <v>41142046.902764998</v>
      </c>
      <c r="CN10" s="62">
        <v>831020.43179000006</v>
      </c>
      <c r="CO10" s="59">
        <v>387.43984</v>
      </c>
      <c r="CP10" s="59">
        <v>29022722.324996002</v>
      </c>
      <c r="CQ10" s="62">
        <v>1189427.3357500001</v>
      </c>
      <c r="CR10" s="60">
        <v>2505363732.255733</v>
      </c>
    </row>
    <row r="11" spans="1:96" ht="26.45" customHeight="1" x14ac:dyDescent="0.25">
      <c r="A11" s="1">
        <v>7</v>
      </c>
      <c r="B11" s="8" t="s">
        <v>62</v>
      </c>
      <c r="C11" s="63">
        <v>9188637.4266020004</v>
      </c>
      <c r="D11" s="63">
        <v>591167674.32655692</v>
      </c>
      <c r="E11" s="66">
        <v>229869968.69675499</v>
      </c>
      <c r="F11" s="63">
        <v>309.66346500000003</v>
      </c>
      <c r="G11" s="63">
        <v>89673323.323947012</v>
      </c>
      <c r="H11" s="66">
        <v>2845590.6930700005</v>
      </c>
      <c r="I11" s="63">
        <v>189.506</v>
      </c>
      <c r="J11" s="63">
        <v>82127374.243114993</v>
      </c>
      <c r="K11" s="66">
        <v>1161882.8913800002</v>
      </c>
      <c r="L11" s="63">
        <v>321.57026000000002</v>
      </c>
      <c r="M11" s="63">
        <v>28531859.876792997</v>
      </c>
      <c r="N11" s="66">
        <v>456879.12296100002</v>
      </c>
      <c r="O11" s="63">
        <v>2104.4777259999996</v>
      </c>
      <c r="P11" s="63">
        <v>143932715.29650101</v>
      </c>
      <c r="Q11" s="66">
        <v>4453779.0087379981</v>
      </c>
      <c r="R11" s="63">
        <v>282.87150600000001</v>
      </c>
      <c r="S11" s="63">
        <v>81774284.170079991</v>
      </c>
      <c r="T11" s="66">
        <v>3562136.6676099999</v>
      </c>
      <c r="U11" s="63">
        <v>303.45400000000001</v>
      </c>
      <c r="V11" s="63">
        <v>14004381.497659</v>
      </c>
      <c r="W11" s="66">
        <v>288700.59452400001</v>
      </c>
      <c r="X11" s="63">
        <v>104.97850000000001</v>
      </c>
      <c r="Y11" s="63">
        <v>41832086.722921997</v>
      </c>
      <c r="Z11" s="66">
        <v>767776.37176400004</v>
      </c>
      <c r="AA11" s="63">
        <v>66.922000000000011</v>
      </c>
      <c r="AB11" s="63">
        <v>18845434.461879998</v>
      </c>
      <c r="AC11" s="66">
        <v>359515.637903</v>
      </c>
      <c r="AD11" s="63">
        <v>6.7823599999999997</v>
      </c>
      <c r="AE11" s="63">
        <v>12261782.102514999</v>
      </c>
      <c r="AF11" s="66">
        <v>281307.30267</v>
      </c>
      <c r="AG11" s="63">
        <v>6589.4431799999993</v>
      </c>
      <c r="AH11" s="63">
        <v>161225640.62188399</v>
      </c>
      <c r="AI11" s="66">
        <v>5632842.0841020001</v>
      </c>
      <c r="AJ11" s="63">
        <v>22.795000000000002</v>
      </c>
      <c r="AK11" s="63">
        <v>15565338.935451001</v>
      </c>
      <c r="AL11" s="66">
        <v>281208.91859200003</v>
      </c>
      <c r="AM11" s="63">
        <v>340.954095</v>
      </c>
      <c r="AN11" s="63">
        <v>119398493.783345</v>
      </c>
      <c r="AO11" s="66">
        <v>2362790.9459219994</v>
      </c>
      <c r="AP11" s="63">
        <v>965.48336599999993</v>
      </c>
      <c r="AQ11" s="63">
        <v>21096656.443514999</v>
      </c>
      <c r="AR11" s="66">
        <v>679541.61280100013</v>
      </c>
      <c r="AS11" s="63">
        <v>59.105999999999995</v>
      </c>
      <c r="AT11" s="63">
        <v>15030326.183141999</v>
      </c>
      <c r="AU11" s="66">
        <v>496761.82408799999</v>
      </c>
      <c r="AV11" s="63">
        <v>53.362222000000003</v>
      </c>
      <c r="AW11" s="63">
        <v>54514995.483648002</v>
      </c>
      <c r="AX11" s="66">
        <v>1686904.87044</v>
      </c>
      <c r="AY11" s="63">
        <v>756.97840000000008</v>
      </c>
      <c r="AZ11" s="63">
        <v>146266959.86308801</v>
      </c>
      <c r="BA11" s="66">
        <v>3073939.3232199997</v>
      </c>
      <c r="BB11" s="63">
        <v>120.03</v>
      </c>
      <c r="BC11" s="63">
        <v>29044827.969401006</v>
      </c>
      <c r="BD11" s="66">
        <v>855097.93738100003</v>
      </c>
      <c r="BE11" s="63">
        <v>1990.788102</v>
      </c>
      <c r="BF11" s="63">
        <v>32427040.477114998</v>
      </c>
      <c r="BG11" s="66">
        <v>958172.11244399974</v>
      </c>
      <c r="BH11" s="63">
        <v>295.87577699999997</v>
      </c>
      <c r="BI11" s="63">
        <v>39592079.046318002</v>
      </c>
      <c r="BJ11" s="66">
        <v>663432.7099870001</v>
      </c>
      <c r="BK11" s="63">
        <v>1239.7955480000001</v>
      </c>
      <c r="BL11" s="63">
        <v>59913918.388032004</v>
      </c>
      <c r="BM11" s="66">
        <v>3286439.3747929996</v>
      </c>
      <c r="BN11" s="63">
        <v>591.72651800000006</v>
      </c>
      <c r="BO11" s="63">
        <v>47437313.145446002</v>
      </c>
      <c r="BP11" s="66">
        <v>741379.51668700017</v>
      </c>
      <c r="BQ11" s="63">
        <v>105.76900000000001</v>
      </c>
      <c r="BR11" s="63">
        <v>14357247.717954</v>
      </c>
      <c r="BS11" s="66">
        <v>469409.10362699995</v>
      </c>
      <c r="BT11" s="63">
        <v>819.51164499999993</v>
      </c>
      <c r="BU11" s="63">
        <v>40929519.523668997</v>
      </c>
      <c r="BV11" s="66">
        <v>684652.18472000002</v>
      </c>
      <c r="BW11" s="63">
        <v>634.27454699999998</v>
      </c>
      <c r="BX11" s="63">
        <v>65958527.899310999</v>
      </c>
      <c r="BY11" s="66">
        <v>1841117.1021779997</v>
      </c>
      <c r="BZ11" s="63">
        <v>334.15798999999998</v>
      </c>
      <c r="CA11" s="63">
        <v>34233427.114904009</v>
      </c>
      <c r="CB11" s="66">
        <v>696395.94840599992</v>
      </c>
      <c r="CC11" s="63">
        <v>593.53983800000003</v>
      </c>
      <c r="CD11" s="63">
        <v>96259820.55765301</v>
      </c>
      <c r="CE11" s="66">
        <v>2264500.5291530001</v>
      </c>
      <c r="CF11" s="63">
        <v>227.06879800000002</v>
      </c>
      <c r="CG11" s="63">
        <v>30225923.758745</v>
      </c>
      <c r="CH11" s="66">
        <v>803327.5987170001</v>
      </c>
      <c r="CI11" s="63">
        <v>314782.14522900002</v>
      </c>
      <c r="CJ11" s="63">
        <v>51972888.024317004</v>
      </c>
      <c r="CK11" s="66">
        <v>2866628.4908679998</v>
      </c>
      <c r="CL11" s="63">
        <v>376.60888800000004</v>
      </c>
      <c r="CM11" s="63">
        <v>39516899.242325008</v>
      </c>
      <c r="CN11" s="66">
        <v>743082.58617999998</v>
      </c>
      <c r="CO11" s="63">
        <v>271.49700000000001</v>
      </c>
      <c r="CP11" s="63">
        <v>30004434.349569995</v>
      </c>
      <c r="CQ11" s="66">
        <v>1185784.1653750001</v>
      </c>
      <c r="CR11" s="64">
        <v>2534967639.0414205</v>
      </c>
    </row>
    <row r="12" spans="1:96" ht="26.45" customHeight="1" x14ac:dyDescent="0.25">
      <c r="A12" s="1">
        <v>8</v>
      </c>
      <c r="B12" s="8" t="s">
        <v>63</v>
      </c>
      <c r="C12" s="63">
        <v>8434737.009629</v>
      </c>
      <c r="D12" s="63">
        <v>583848183.37370503</v>
      </c>
      <c r="E12" s="66">
        <v>190167504.24147603</v>
      </c>
      <c r="F12" s="63">
        <v>237.135524</v>
      </c>
      <c r="G12" s="63">
        <v>93473176.810995996</v>
      </c>
      <c r="H12" s="66">
        <v>2160501.6483039991</v>
      </c>
      <c r="I12" s="63">
        <v>204.63800000000001</v>
      </c>
      <c r="J12" s="63">
        <v>87484786.490824014</v>
      </c>
      <c r="K12" s="66">
        <v>1253213.2433260002</v>
      </c>
      <c r="L12" s="63">
        <v>329.65439400000002</v>
      </c>
      <c r="M12" s="63">
        <v>29506992.926254001</v>
      </c>
      <c r="N12" s="66">
        <v>417973.43938399997</v>
      </c>
      <c r="O12" s="63">
        <v>1974.096358</v>
      </c>
      <c r="P12" s="63">
        <v>141954313.82691801</v>
      </c>
      <c r="Q12" s="66">
        <v>4186249.4987000003</v>
      </c>
      <c r="R12" s="63">
        <v>285.47043000000002</v>
      </c>
      <c r="S12" s="63">
        <v>81002524.024812996</v>
      </c>
      <c r="T12" s="66">
        <v>2869179.3266409999</v>
      </c>
      <c r="U12" s="63">
        <v>321.82721400000003</v>
      </c>
      <c r="V12" s="63">
        <v>14112572.401252</v>
      </c>
      <c r="W12" s="66">
        <v>245815.67977400005</v>
      </c>
      <c r="X12" s="63">
        <v>92.827500000000015</v>
      </c>
      <c r="Y12" s="63">
        <v>44586609.060435005</v>
      </c>
      <c r="Z12" s="66">
        <v>746886.83553599985</v>
      </c>
      <c r="AA12" s="63">
        <v>73.135999999999996</v>
      </c>
      <c r="AB12" s="63">
        <v>19152966.210204002</v>
      </c>
      <c r="AC12" s="66">
        <v>357890.20045399992</v>
      </c>
      <c r="AD12" s="63">
        <v>17.406759999999998</v>
      </c>
      <c r="AE12" s="63">
        <v>12295429.268667001</v>
      </c>
      <c r="AF12" s="66">
        <v>272379.09706399997</v>
      </c>
      <c r="AG12" s="63">
        <v>6515.1402900000003</v>
      </c>
      <c r="AH12" s="63">
        <v>165374836.154881</v>
      </c>
      <c r="AI12" s="66">
        <v>4774232.2531180019</v>
      </c>
      <c r="AJ12" s="63">
        <v>33.648499999999999</v>
      </c>
      <c r="AK12" s="63">
        <v>15680166.350843001</v>
      </c>
      <c r="AL12" s="66">
        <v>288175.92607299995</v>
      </c>
      <c r="AM12" s="63">
        <v>294.24366599999996</v>
      </c>
      <c r="AN12" s="63">
        <v>125678763.39074101</v>
      </c>
      <c r="AO12" s="66">
        <v>2206396.5538919996</v>
      </c>
      <c r="AP12" s="63">
        <v>950.00839099999996</v>
      </c>
      <c r="AQ12" s="63">
        <v>22051641.726757001</v>
      </c>
      <c r="AR12" s="66">
        <v>634107.940543</v>
      </c>
      <c r="AS12" s="63">
        <v>88.795999999999992</v>
      </c>
      <c r="AT12" s="63">
        <v>14829538.931977002</v>
      </c>
      <c r="AU12" s="66">
        <v>483377.58302099997</v>
      </c>
      <c r="AV12" s="63">
        <v>59.274000000000001</v>
      </c>
      <c r="AW12" s="63">
        <v>56889568.679347001</v>
      </c>
      <c r="AX12" s="66">
        <v>1637597.6463139998</v>
      </c>
      <c r="AY12" s="63">
        <v>686.17877800000008</v>
      </c>
      <c r="AZ12" s="63">
        <v>146688411.10354501</v>
      </c>
      <c r="BA12" s="66">
        <v>2926412.3412870001</v>
      </c>
      <c r="BB12" s="63">
        <v>103.23799999999999</v>
      </c>
      <c r="BC12" s="63">
        <v>29301049.228465006</v>
      </c>
      <c r="BD12" s="66">
        <v>814848.06597800006</v>
      </c>
      <c r="BE12" s="63">
        <v>705.19480799999985</v>
      </c>
      <c r="BF12" s="63">
        <v>32825840.775391001</v>
      </c>
      <c r="BG12" s="66">
        <v>962405.49868099997</v>
      </c>
      <c r="BH12" s="63">
        <v>268.67244999999997</v>
      </c>
      <c r="BI12" s="63">
        <v>40232788.373778999</v>
      </c>
      <c r="BJ12" s="66">
        <v>632286.48586700007</v>
      </c>
      <c r="BK12" s="63">
        <v>1059.148531</v>
      </c>
      <c r="BL12" s="63">
        <v>63707620.407219</v>
      </c>
      <c r="BM12" s="66">
        <v>3052734.967309</v>
      </c>
      <c r="BN12" s="63">
        <v>522.88121599999999</v>
      </c>
      <c r="BO12" s="63">
        <v>48133258.167810991</v>
      </c>
      <c r="BP12" s="66">
        <v>690368.21085899998</v>
      </c>
      <c r="BQ12" s="63">
        <v>88.988</v>
      </c>
      <c r="BR12" s="63">
        <v>14260015.799652999</v>
      </c>
      <c r="BS12" s="66">
        <v>351680.36039499997</v>
      </c>
      <c r="BT12" s="63">
        <v>620.90350000000001</v>
      </c>
      <c r="BU12" s="63">
        <v>40124638.017291002</v>
      </c>
      <c r="BV12" s="66">
        <v>643066.36679900007</v>
      </c>
      <c r="BW12" s="63">
        <v>246.02540000000002</v>
      </c>
      <c r="BX12" s="63">
        <v>65623741.833099</v>
      </c>
      <c r="BY12" s="66">
        <v>1819575.1547789997</v>
      </c>
      <c r="BZ12" s="63">
        <v>334.93565999999998</v>
      </c>
      <c r="CA12" s="63">
        <v>35109511.649181001</v>
      </c>
      <c r="CB12" s="66">
        <v>670990.19402899989</v>
      </c>
      <c r="CC12" s="63">
        <v>552.99836600000003</v>
      </c>
      <c r="CD12" s="63">
        <v>97391341.605714008</v>
      </c>
      <c r="CE12" s="66">
        <v>2240003.1710700002</v>
      </c>
      <c r="CF12" s="63">
        <v>165.326618</v>
      </c>
      <c r="CG12" s="63">
        <v>31104544.603312999</v>
      </c>
      <c r="CH12" s="66">
        <v>722910.68244400003</v>
      </c>
      <c r="CI12" s="63">
        <v>248621.76166000002</v>
      </c>
      <c r="CJ12" s="63">
        <v>57776288.337577</v>
      </c>
      <c r="CK12" s="66">
        <v>2433667.9557119999</v>
      </c>
      <c r="CL12" s="63">
        <v>328.63577600000002</v>
      </c>
      <c r="CM12" s="63">
        <v>40626514.147574</v>
      </c>
      <c r="CN12" s="66">
        <v>694280.88443399989</v>
      </c>
      <c r="CO12" s="63">
        <v>210.59800000000001</v>
      </c>
      <c r="CP12" s="63">
        <v>30793320.003010001</v>
      </c>
      <c r="CQ12" s="66">
        <v>957883.40114400024</v>
      </c>
      <c r="CR12" s="64">
        <v>2522636278.335062</v>
      </c>
    </row>
    <row r="13" spans="1:96" ht="26.45" customHeight="1" x14ac:dyDescent="0.25">
      <c r="A13" s="1">
        <v>9</v>
      </c>
      <c r="B13" s="8" t="s">
        <v>64</v>
      </c>
      <c r="C13" s="63">
        <v>8226966.0166510018</v>
      </c>
      <c r="D13" s="63">
        <v>650408773.65740192</v>
      </c>
      <c r="E13" s="66">
        <v>259531195.41476598</v>
      </c>
      <c r="F13" s="63">
        <v>211.83350000000002</v>
      </c>
      <c r="G13" s="63">
        <v>100796327.201694</v>
      </c>
      <c r="H13" s="66">
        <v>2135259.3741149995</v>
      </c>
      <c r="I13" s="63">
        <v>138.50300000000001</v>
      </c>
      <c r="J13" s="63">
        <v>92580428.069013</v>
      </c>
      <c r="K13" s="66">
        <v>1216886.7216429997</v>
      </c>
      <c r="L13" s="63">
        <v>252.42299999999997</v>
      </c>
      <c r="M13" s="63">
        <v>30780495.056399997</v>
      </c>
      <c r="N13" s="66">
        <v>400387.22104099998</v>
      </c>
      <c r="O13" s="63">
        <v>1982.1951119999999</v>
      </c>
      <c r="P13" s="63">
        <v>159879980.99307701</v>
      </c>
      <c r="Q13" s="66">
        <v>4969031.8613929991</v>
      </c>
      <c r="R13" s="63">
        <v>322.76975800000002</v>
      </c>
      <c r="S13" s="63">
        <v>91137733.811975002</v>
      </c>
      <c r="T13" s="66">
        <v>3559969.4206020008</v>
      </c>
      <c r="U13" s="63">
        <v>287.93799200000001</v>
      </c>
      <c r="V13" s="63">
        <v>14925026.465265002</v>
      </c>
      <c r="W13" s="66">
        <v>283425.43123700004</v>
      </c>
      <c r="X13" s="63">
        <v>82.693999999999988</v>
      </c>
      <c r="Y13" s="63">
        <v>48780459.782975011</v>
      </c>
      <c r="Z13" s="66">
        <v>912966.7110570001</v>
      </c>
      <c r="AA13" s="63">
        <v>51.920999999999999</v>
      </c>
      <c r="AB13" s="63">
        <v>20288103.804745</v>
      </c>
      <c r="AC13" s="66">
        <v>340708.26932700002</v>
      </c>
      <c r="AD13" s="63">
        <v>15.009900000000002</v>
      </c>
      <c r="AE13" s="63">
        <v>14182562.776775002</v>
      </c>
      <c r="AF13" s="66">
        <v>275433.59567400004</v>
      </c>
      <c r="AG13" s="63">
        <v>5554.8202459999993</v>
      </c>
      <c r="AH13" s="63">
        <v>174558293.57008702</v>
      </c>
      <c r="AI13" s="66">
        <v>4963068.3398620002</v>
      </c>
      <c r="AJ13" s="63">
        <v>90.718000000000004</v>
      </c>
      <c r="AK13" s="63">
        <v>17112541.793001998</v>
      </c>
      <c r="AL13" s="66">
        <v>292612.10215799994</v>
      </c>
      <c r="AM13" s="63">
        <v>253.512</v>
      </c>
      <c r="AN13" s="63">
        <v>138496188.48588502</v>
      </c>
      <c r="AO13" s="66">
        <v>2527465.8851030003</v>
      </c>
      <c r="AP13" s="63">
        <v>845.69943600000011</v>
      </c>
      <c r="AQ13" s="63">
        <v>24011627.053476002</v>
      </c>
      <c r="AR13" s="66">
        <v>698549.87939800008</v>
      </c>
      <c r="AS13" s="63">
        <v>104.09658799999998</v>
      </c>
      <c r="AT13" s="63">
        <v>15885510.429468002</v>
      </c>
      <c r="AU13" s="66">
        <v>478727.51736699988</v>
      </c>
      <c r="AV13" s="63">
        <v>43.985136000000004</v>
      </c>
      <c r="AW13" s="63">
        <v>58657106.135395013</v>
      </c>
      <c r="AX13" s="66">
        <v>1986830.4106690001</v>
      </c>
      <c r="AY13" s="63">
        <v>585.74580000000003</v>
      </c>
      <c r="AZ13" s="63">
        <v>161707756.40928</v>
      </c>
      <c r="BA13" s="66">
        <v>3925601.2338740001</v>
      </c>
      <c r="BB13" s="63">
        <v>102.268776</v>
      </c>
      <c r="BC13" s="63">
        <v>31584239.167199999</v>
      </c>
      <c r="BD13" s="66">
        <v>818019.50147899997</v>
      </c>
      <c r="BE13" s="63">
        <v>1012.4115249999999</v>
      </c>
      <c r="BF13" s="63">
        <v>35726506.367582001</v>
      </c>
      <c r="BG13" s="66">
        <v>1046084.56887</v>
      </c>
      <c r="BH13" s="63">
        <v>169.76154999999997</v>
      </c>
      <c r="BI13" s="63">
        <v>43061702.058175996</v>
      </c>
      <c r="BJ13" s="66">
        <v>615533.46954200009</v>
      </c>
      <c r="BK13" s="63">
        <v>872.10383000000002</v>
      </c>
      <c r="BL13" s="63">
        <v>68284649.377645001</v>
      </c>
      <c r="BM13" s="66">
        <v>3236873.6504880008</v>
      </c>
      <c r="BN13" s="63">
        <v>522.22323399999993</v>
      </c>
      <c r="BO13" s="63">
        <v>51481628.444852993</v>
      </c>
      <c r="BP13" s="66">
        <v>708377.55732900009</v>
      </c>
      <c r="BQ13" s="63">
        <v>75.702999999999989</v>
      </c>
      <c r="BR13" s="63">
        <v>15180543.744311998</v>
      </c>
      <c r="BS13" s="66">
        <v>458612.23564699996</v>
      </c>
      <c r="BT13" s="63">
        <v>513.97964999999999</v>
      </c>
      <c r="BU13" s="63">
        <v>40980481.364419997</v>
      </c>
      <c r="BV13" s="66">
        <v>710184.94820700004</v>
      </c>
      <c r="BW13" s="63">
        <v>219.68615900000003</v>
      </c>
      <c r="BX13" s="63">
        <v>66190075.942782998</v>
      </c>
      <c r="BY13" s="66">
        <v>2195996.4355779993</v>
      </c>
      <c r="BZ13" s="63">
        <v>450.83775499999996</v>
      </c>
      <c r="CA13" s="63">
        <v>36020466.288910009</v>
      </c>
      <c r="CB13" s="66">
        <v>662912.0150919999</v>
      </c>
      <c r="CC13" s="63">
        <v>371.80082800000002</v>
      </c>
      <c r="CD13" s="63">
        <v>103360704.74286097</v>
      </c>
      <c r="CE13" s="66">
        <v>2375047.421964</v>
      </c>
      <c r="CF13" s="63">
        <v>160.13429400000001</v>
      </c>
      <c r="CG13" s="63">
        <v>33785093.155515999</v>
      </c>
      <c r="CH13" s="66">
        <v>764540.60508299991</v>
      </c>
      <c r="CI13" s="63">
        <v>256490.154415</v>
      </c>
      <c r="CJ13" s="63">
        <v>59992237.330674998</v>
      </c>
      <c r="CK13" s="66">
        <v>2567696.2302419995</v>
      </c>
      <c r="CL13" s="63">
        <v>347.655552</v>
      </c>
      <c r="CM13" s="63">
        <v>41619729.199184999</v>
      </c>
      <c r="CN13" s="66">
        <v>694938.86445400002</v>
      </c>
      <c r="CO13" s="63">
        <v>215.22025000000002</v>
      </c>
      <c r="CP13" s="63">
        <v>34267022.309707001</v>
      </c>
      <c r="CQ13" s="66">
        <v>1258916.7474030002</v>
      </c>
      <c r="CR13" s="64">
        <v>2790835162.4523396</v>
      </c>
    </row>
    <row r="14" spans="1:96" ht="26.45" customHeight="1" x14ac:dyDescent="0.25">
      <c r="A14" s="1">
        <v>10</v>
      </c>
      <c r="B14" s="8" t="s">
        <v>65</v>
      </c>
      <c r="C14" s="63">
        <v>8155732.7485479992</v>
      </c>
      <c r="D14" s="63">
        <v>635775851.63749301</v>
      </c>
      <c r="E14" s="66">
        <v>288005648.70686799</v>
      </c>
      <c r="F14" s="63">
        <v>129.35436000000001</v>
      </c>
      <c r="G14" s="63">
        <v>97366909.37006402</v>
      </c>
      <c r="H14" s="66">
        <v>1881478.4612720003</v>
      </c>
      <c r="I14" s="63">
        <v>100.63890000000001</v>
      </c>
      <c r="J14" s="63">
        <v>91046610.999554008</v>
      </c>
      <c r="K14" s="66">
        <v>1180171.5717789999</v>
      </c>
      <c r="L14" s="63">
        <v>173.71</v>
      </c>
      <c r="M14" s="63">
        <v>30673885.378172003</v>
      </c>
      <c r="N14" s="66">
        <v>403621.21374599996</v>
      </c>
      <c r="O14" s="63">
        <v>2042.2847610000001</v>
      </c>
      <c r="P14" s="63">
        <v>161234507.47223303</v>
      </c>
      <c r="Q14" s="66">
        <v>5364402.7989689996</v>
      </c>
      <c r="R14" s="63">
        <v>316.48425500000008</v>
      </c>
      <c r="S14" s="63">
        <v>91381401.300982997</v>
      </c>
      <c r="T14" s="66">
        <v>4240667.6750700008</v>
      </c>
      <c r="U14" s="63">
        <v>288.72412000000003</v>
      </c>
      <c r="V14" s="63">
        <v>15753999.852015002</v>
      </c>
      <c r="W14" s="66">
        <v>282971.28499800002</v>
      </c>
      <c r="X14" s="63">
        <v>69.527500000000003</v>
      </c>
      <c r="Y14" s="63">
        <v>51145815.051779002</v>
      </c>
      <c r="Z14" s="66">
        <v>946081.95363000012</v>
      </c>
      <c r="AA14" s="63">
        <v>42.905999999999999</v>
      </c>
      <c r="AB14" s="63">
        <v>20146472.477280002</v>
      </c>
      <c r="AC14" s="66">
        <v>353555.83645999996</v>
      </c>
      <c r="AD14" s="63">
        <v>1.7329999999999999</v>
      </c>
      <c r="AE14" s="63">
        <v>14349540.298634</v>
      </c>
      <c r="AF14" s="66">
        <v>274619.69677300006</v>
      </c>
      <c r="AG14" s="63">
        <v>4011.5179179999996</v>
      </c>
      <c r="AH14" s="63">
        <v>171196028.65529701</v>
      </c>
      <c r="AI14" s="66">
        <v>5230240.9580500005</v>
      </c>
      <c r="AJ14" s="63">
        <v>88.694500000000005</v>
      </c>
      <c r="AK14" s="63">
        <v>17735780.303536005</v>
      </c>
      <c r="AL14" s="66">
        <v>280972.70376400003</v>
      </c>
      <c r="AM14" s="63">
        <v>232.55794900000001</v>
      </c>
      <c r="AN14" s="63">
        <v>141808627.22815099</v>
      </c>
      <c r="AO14" s="66">
        <v>2681673.6561609991</v>
      </c>
      <c r="AP14" s="63">
        <v>847.8636009999999</v>
      </c>
      <c r="AQ14" s="63">
        <v>23780042.156594001</v>
      </c>
      <c r="AR14" s="66">
        <v>646228.06643599982</v>
      </c>
      <c r="AS14" s="63">
        <v>47.007038000000001</v>
      </c>
      <c r="AT14" s="63">
        <v>16578810.171444999</v>
      </c>
      <c r="AU14" s="66">
        <v>515558.15020500007</v>
      </c>
      <c r="AV14" s="63">
        <v>70.199999999999989</v>
      </c>
      <c r="AW14" s="63">
        <v>58191338.479134001</v>
      </c>
      <c r="AX14" s="66">
        <v>2086235.2498410002</v>
      </c>
      <c r="AY14" s="63">
        <v>422.72847699999994</v>
      </c>
      <c r="AZ14" s="63">
        <v>161919163.43667597</v>
      </c>
      <c r="BA14" s="66">
        <v>3726511.8423539996</v>
      </c>
      <c r="BB14" s="63">
        <v>82.706776000000005</v>
      </c>
      <c r="BC14" s="63">
        <v>31827123.904032003</v>
      </c>
      <c r="BD14" s="66">
        <v>833989.93983199995</v>
      </c>
      <c r="BE14" s="63">
        <v>1905.7631780000002</v>
      </c>
      <c r="BF14" s="63">
        <v>35787624.426067002</v>
      </c>
      <c r="BG14" s="66">
        <v>1040946.711307</v>
      </c>
      <c r="BH14" s="63">
        <v>134.46998200000002</v>
      </c>
      <c r="BI14" s="63">
        <v>42895254.202334002</v>
      </c>
      <c r="BJ14" s="66">
        <v>563062.41179199994</v>
      </c>
      <c r="BK14" s="63">
        <v>785.06499499999995</v>
      </c>
      <c r="BL14" s="63">
        <v>66468748.070529997</v>
      </c>
      <c r="BM14" s="66">
        <v>3101351.3427969986</v>
      </c>
      <c r="BN14" s="63">
        <v>330.89036199999998</v>
      </c>
      <c r="BO14" s="63">
        <v>51730575.678195007</v>
      </c>
      <c r="BP14" s="66">
        <v>706913.37682200014</v>
      </c>
      <c r="BQ14" s="63">
        <v>42.125</v>
      </c>
      <c r="BR14" s="63">
        <v>15060598.546444999</v>
      </c>
      <c r="BS14" s="66">
        <v>549019.705265</v>
      </c>
      <c r="BT14" s="63">
        <v>411.22089999999997</v>
      </c>
      <c r="BU14" s="63">
        <v>41249257.040137</v>
      </c>
      <c r="BV14" s="66">
        <v>786055.74780399993</v>
      </c>
      <c r="BW14" s="63">
        <v>169.079894</v>
      </c>
      <c r="BX14" s="63">
        <v>67943897.345197991</v>
      </c>
      <c r="BY14" s="66">
        <v>2480217.6702619991</v>
      </c>
      <c r="BZ14" s="63">
        <v>239.99199999999999</v>
      </c>
      <c r="CA14" s="63">
        <v>36388372.009907</v>
      </c>
      <c r="CB14" s="66">
        <v>674009.047716</v>
      </c>
      <c r="CC14" s="63">
        <v>300.49807299999998</v>
      </c>
      <c r="CD14" s="63">
        <v>107928653.85819499</v>
      </c>
      <c r="CE14" s="66">
        <v>2446072.3178369999</v>
      </c>
      <c r="CF14" s="63">
        <v>91.050249000000008</v>
      </c>
      <c r="CG14" s="63">
        <v>33680687.882255003</v>
      </c>
      <c r="CH14" s="66">
        <v>736069.94970799983</v>
      </c>
      <c r="CI14" s="63">
        <v>250043.11666700002</v>
      </c>
      <c r="CJ14" s="63">
        <v>62406391.055713996</v>
      </c>
      <c r="CK14" s="66">
        <v>2560181.5385460001</v>
      </c>
      <c r="CL14" s="63">
        <v>198.006328</v>
      </c>
      <c r="CM14" s="63">
        <v>41169740.769143999</v>
      </c>
      <c r="CN14" s="66">
        <v>693787.71480699989</v>
      </c>
      <c r="CO14" s="63">
        <v>141.44724099999999</v>
      </c>
      <c r="CP14" s="63">
        <v>34061653.379097</v>
      </c>
      <c r="CQ14" s="66">
        <v>1347875.0863799998</v>
      </c>
      <c r="CR14" s="64">
        <v>2813723048.9361134</v>
      </c>
    </row>
    <row r="15" spans="1:96" ht="26.45" customHeight="1" x14ac:dyDescent="0.25">
      <c r="A15" s="1">
        <v>11</v>
      </c>
      <c r="B15" s="8" t="s">
        <v>66</v>
      </c>
      <c r="C15" s="9">
        <v>7343176.2050860012</v>
      </c>
      <c r="D15" s="9">
        <v>769112000.85872984</v>
      </c>
      <c r="E15" s="16">
        <v>348806708.48678094</v>
      </c>
      <c r="F15" s="9">
        <v>95.116606000000004</v>
      </c>
      <c r="G15" s="9">
        <v>108840204.95909901</v>
      </c>
      <c r="H15" s="16">
        <v>2302346.1286460003</v>
      </c>
      <c r="I15" s="9">
        <v>91.272499999999994</v>
      </c>
      <c r="J15" s="9">
        <v>103360473.566027</v>
      </c>
      <c r="K15" s="16">
        <v>1163307.047211</v>
      </c>
      <c r="L15" s="9">
        <v>141.96474800000001</v>
      </c>
      <c r="M15" s="9">
        <v>34457852.243299998</v>
      </c>
      <c r="N15" s="16">
        <v>446007.8188880001</v>
      </c>
      <c r="O15" s="9">
        <v>1964.5012819999999</v>
      </c>
      <c r="P15" s="9">
        <v>181565229.18903196</v>
      </c>
      <c r="Q15" s="16">
        <v>6155743.1950779995</v>
      </c>
      <c r="R15" s="9">
        <v>153.641715</v>
      </c>
      <c r="S15" s="9">
        <v>105886665.954833</v>
      </c>
      <c r="T15" s="16">
        <v>4539870.553892999</v>
      </c>
      <c r="U15" s="9">
        <v>211.448789</v>
      </c>
      <c r="V15" s="9">
        <v>16842708.787149001</v>
      </c>
      <c r="W15" s="16">
        <v>311747.17243599996</v>
      </c>
      <c r="X15" s="9">
        <v>61.247249999999994</v>
      </c>
      <c r="Y15" s="9">
        <v>59043911.007130004</v>
      </c>
      <c r="Z15" s="16">
        <v>1014130.9838840001</v>
      </c>
      <c r="AA15" s="9">
        <v>36.155000000000001</v>
      </c>
      <c r="AB15" s="9">
        <v>22476362.478220999</v>
      </c>
      <c r="AC15" s="16">
        <v>372406.04795199994</v>
      </c>
      <c r="AD15" s="9">
        <v>2.6100000000000003</v>
      </c>
      <c r="AE15" s="9">
        <v>16303652.859918997</v>
      </c>
      <c r="AF15" s="16">
        <v>271080.90332499996</v>
      </c>
      <c r="AG15" s="9">
        <v>2816.0071130000001</v>
      </c>
      <c r="AH15" s="9">
        <v>198488410.98728505</v>
      </c>
      <c r="AI15" s="16">
        <v>5551606.1942210011</v>
      </c>
      <c r="AJ15" s="9">
        <v>17.395</v>
      </c>
      <c r="AK15" s="9">
        <v>19690946.605193</v>
      </c>
      <c r="AL15" s="16">
        <v>269473.74218399997</v>
      </c>
      <c r="AM15" s="9">
        <v>179.79999999999998</v>
      </c>
      <c r="AN15" s="9">
        <v>157450267.37503499</v>
      </c>
      <c r="AO15" s="16">
        <v>2952237.1761980001</v>
      </c>
      <c r="AP15" s="9">
        <v>785.53321000000005</v>
      </c>
      <c r="AQ15" s="9">
        <v>26232252.088327002</v>
      </c>
      <c r="AR15" s="16">
        <v>704603.72859600012</v>
      </c>
      <c r="AS15" s="9">
        <v>48.378</v>
      </c>
      <c r="AT15" s="9">
        <v>18510534.275999002</v>
      </c>
      <c r="AU15" s="16">
        <v>573874.20058199996</v>
      </c>
      <c r="AV15" s="9">
        <v>30.12</v>
      </c>
      <c r="AW15" s="9">
        <v>67088428.424926005</v>
      </c>
      <c r="AX15" s="16">
        <v>2255363.432488</v>
      </c>
      <c r="AY15" s="9">
        <v>399.93299999999999</v>
      </c>
      <c r="AZ15" s="9">
        <v>180617203.883766</v>
      </c>
      <c r="BA15" s="16">
        <v>3994089.6020219997</v>
      </c>
      <c r="BB15" s="9">
        <v>73.911776000000003</v>
      </c>
      <c r="BC15" s="9">
        <v>36040647.241113</v>
      </c>
      <c r="BD15" s="16">
        <v>945827.95248400001</v>
      </c>
      <c r="BE15" s="9">
        <v>1458.2626330000001</v>
      </c>
      <c r="BF15" s="9">
        <v>40533189.218959995</v>
      </c>
      <c r="BG15" s="16">
        <v>1015580.3124119999</v>
      </c>
      <c r="BH15" s="9">
        <v>110.44141699999999</v>
      </c>
      <c r="BI15" s="9">
        <v>47585133.664065994</v>
      </c>
      <c r="BJ15" s="16">
        <v>579168.10665299988</v>
      </c>
      <c r="BK15" s="9">
        <v>605.08981400000005</v>
      </c>
      <c r="BL15" s="9">
        <v>77966114.719891012</v>
      </c>
      <c r="BM15" s="16">
        <v>3086596.4516240004</v>
      </c>
      <c r="BN15" s="9">
        <v>315.40103900000003</v>
      </c>
      <c r="BO15" s="9">
        <v>56951928.741131</v>
      </c>
      <c r="BP15" s="16">
        <v>724135.27754200017</v>
      </c>
      <c r="BQ15" s="9">
        <v>35.454999999999998</v>
      </c>
      <c r="BR15" s="9">
        <v>16615001.260289999</v>
      </c>
      <c r="BS15" s="16">
        <v>648337.82938999997</v>
      </c>
      <c r="BT15" s="9">
        <v>269.50493</v>
      </c>
      <c r="BU15" s="9">
        <v>45391676.502142005</v>
      </c>
      <c r="BV15" s="16">
        <v>838610.90328800015</v>
      </c>
      <c r="BW15" s="9">
        <v>136.2518</v>
      </c>
      <c r="BX15" s="9">
        <v>70672669.329115003</v>
      </c>
      <c r="BY15" s="16">
        <v>2789053.9478530008</v>
      </c>
      <c r="BZ15" s="9">
        <v>215.52500099999997</v>
      </c>
      <c r="CA15" s="9">
        <v>38723121.906223997</v>
      </c>
      <c r="CB15" s="16">
        <v>816535.86985200003</v>
      </c>
      <c r="CC15" s="9">
        <v>252.32819200000003</v>
      </c>
      <c r="CD15" s="9">
        <v>119695464.95167801</v>
      </c>
      <c r="CE15" s="16">
        <v>2562058.8601560001</v>
      </c>
      <c r="CF15" s="9">
        <v>96.745318999999995</v>
      </c>
      <c r="CG15" s="9">
        <v>37787694.016830996</v>
      </c>
      <c r="CH15" s="16">
        <v>807355.96983399999</v>
      </c>
      <c r="CI15" s="9">
        <v>212742.39056699999</v>
      </c>
      <c r="CJ15" s="9">
        <v>74386527.652640015</v>
      </c>
      <c r="CK15" s="16">
        <v>3033010.670152999</v>
      </c>
      <c r="CL15" s="9">
        <v>161.47933999999998</v>
      </c>
      <c r="CM15" s="9">
        <v>45671770.799054995</v>
      </c>
      <c r="CN15" s="16">
        <v>707574.90431499993</v>
      </c>
      <c r="CO15" s="9">
        <v>133.79749999999999</v>
      </c>
      <c r="CP15" s="9">
        <v>38915239.568859003</v>
      </c>
      <c r="CQ15" s="16">
        <v>1599850.252999</v>
      </c>
      <c r="CR15" s="10">
        <v>3242308396.752533</v>
      </c>
    </row>
    <row r="16" spans="1:96" ht="26.45" customHeight="1" thickBot="1" x14ac:dyDescent="0.3">
      <c r="A16" s="1">
        <v>12</v>
      </c>
      <c r="B16" s="8" t="s">
        <v>67</v>
      </c>
      <c r="C16" s="2">
        <v>7617588.5432129996</v>
      </c>
      <c r="D16" s="2">
        <v>739268894.49607909</v>
      </c>
      <c r="E16" s="17">
        <v>403318632.14328593</v>
      </c>
      <c r="F16" s="2">
        <v>165.98680000000002</v>
      </c>
      <c r="G16" s="2">
        <v>120336476.839688</v>
      </c>
      <c r="H16" s="17">
        <v>1816468.779967</v>
      </c>
      <c r="I16" s="2">
        <v>96.525999999999996</v>
      </c>
      <c r="J16" s="2">
        <v>104392094.90548198</v>
      </c>
      <c r="K16" s="17">
        <v>997352.77420000022</v>
      </c>
      <c r="L16" s="2">
        <v>171.86102599999998</v>
      </c>
      <c r="M16" s="2">
        <v>35683111.082112998</v>
      </c>
      <c r="N16" s="17">
        <v>350123.03859200008</v>
      </c>
      <c r="O16" s="2">
        <v>1018.4758830000001</v>
      </c>
      <c r="P16" s="2">
        <v>195949158.84998998</v>
      </c>
      <c r="Q16" s="17">
        <v>5065714.8710460002</v>
      </c>
      <c r="R16" s="2">
        <v>178.31067000000002</v>
      </c>
      <c r="S16" s="2">
        <v>115368186.97513098</v>
      </c>
      <c r="T16" s="17">
        <v>3330717.8524619997</v>
      </c>
      <c r="U16" s="2">
        <v>305.993584</v>
      </c>
      <c r="V16" s="2">
        <v>17619806.438359</v>
      </c>
      <c r="W16" s="17">
        <v>242230.46218299997</v>
      </c>
      <c r="X16" s="2">
        <v>71.108688000000001</v>
      </c>
      <c r="Y16" s="2">
        <v>47688156.480095007</v>
      </c>
      <c r="Z16" s="17">
        <v>717098.99168700015</v>
      </c>
      <c r="AA16" s="2">
        <v>41.391999999999996</v>
      </c>
      <c r="AB16" s="2">
        <v>24761387.358232994</v>
      </c>
      <c r="AC16" s="17">
        <v>318239.36819200002</v>
      </c>
      <c r="AD16" s="2">
        <v>5.1040000000000001</v>
      </c>
      <c r="AE16" s="2">
        <v>17582188.630383</v>
      </c>
      <c r="AF16" s="17">
        <v>259732.52098</v>
      </c>
      <c r="AG16" s="2">
        <v>2975.7338479999994</v>
      </c>
      <c r="AH16" s="2">
        <v>196052624.63095096</v>
      </c>
      <c r="AI16" s="17">
        <v>3683306.513733</v>
      </c>
      <c r="AJ16" s="2">
        <v>7.234</v>
      </c>
      <c r="AK16" s="2">
        <v>20655180.384672999</v>
      </c>
      <c r="AL16" s="17">
        <v>235563.88977499993</v>
      </c>
      <c r="AM16" s="2">
        <v>188.90950000000001</v>
      </c>
      <c r="AN16" s="2">
        <v>162886277.73679698</v>
      </c>
      <c r="AO16" s="17">
        <v>2507305.505264</v>
      </c>
      <c r="AP16" s="2">
        <v>864.32252900000003</v>
      </c>
      <c r="AQ16" s="2">
        <v>29314225.607790001</v>
      </c>
      <c r="AR16" s="17">
        <v>581698.71346299979</v>
      </c>
      <c r="AS16" s="2">
        <v>50.681999999999995</v>
      </c>
      <c r="AT16" s="2">
        <v>20177233.268904999</v>
      </c>
      <c r="AU16" s="17">
        <v>377107.60884599993</v>
      </c>
      <c r="AV16" s="2">
        <v>42.49</v>
      </c>
      <c r="AW16" s="2">
        <v>65603217.369101003</v>
      </c>
      <c r="AX16" s="17">
        <v>1916675.1220919997</v>
      </c>
      <c r="AY16" s="2">
        <v>560.77430000000004</v>
      </c>
      <c r="AZ16" s="2">
        <v>169403106.56938198</v>
      </c>
      <c r="BA16" s="17">
        <v>2965334.653655</v>
      </c>
      <c r="BB16" s="2">
        <v>94.050000000000011</v>
      </c>
      <c r="BC16" s="2">
        <v>38104491.597629003</v>
      </c>
      <c r="BD16" s="17">
        <v>613083.09025899996</v>
      </c>
      <c r="BE16" s="2">
        <v>2599.4244819999999</v>
      </c>
      <c r="BF16" s="2">
        <v>35012633.850819997</v>
      </c>
      <c r="BG16" s="17">
        <v>818446.28782699991</v>
      </c>
      <c r="BH16" s="2">
        <v>166.71181000000001</v>
      </c>
      <c r="BI16" s="2">
        <v>47654590.256685995</v>
      </c>
      <c r="BJ16" s="17">
        <v>502469.70425399992</v>
      </c>
      <c r="BK16" s="2">
        <v>797.92563600000005</v>
      </c>
      <c r="BL16" s="2">
        <v>82908098.725179985</v>
      </c>
      <c r="BM16" s="17">
        <v>2396990.3724510004</v>
      </c>
      <c r="BN16" s="2">
        <v>455.87870299999997</v>
      </c>
      <c r="BO16" s="2">
        <v>57474100.319209002</v>
      </c>
      <c r="BP16" s="17">
        <v>605927.27039199998</v>
      </c>
      <c r="BQ16" s="2">
        <v>25.83</v>
      </c>
      <c r="BR16" s="2">
        <v>17398365.219377</v>
      </c>
      <c r="BS16" s="17">
        <v>725003.18272099993</v>
      </c>
      <c r="BT16" s="2">
        <v>254.68967999999998</v>
      </c>
      <c r="BU16" s="2">
        <v>43687942.375309005</v>
      </c>
      <c r="BV16" s="17">
        <v>542691.63787600002</v>
      </c>
      <c r="BW16" s="2">
        <v>205.49482500000002</v>
      </c>
      <c r="BX16" s="2">
        <v>67931694.620678008</v>
      </c>
      <c r="BY16" s="17">
        <v>2382277.2025520001</v>
      </c>
      <c r="BZ16" s="2">
        <v>244.79900000000001</v>
      </c>
      <c r="CA16" s="2">
        <v>42124782.711082995</v>
      </c>
      <c r="CB16" s="17">
        <v>563362.0862299999</v>
      </c>
      <c r="CC16" s="2">
        <v>380.25431199999997</v>
      </c>
      <c r="CD16" s="2">
        <v>119208045.88436498</v>
      </c>
      <c r="CE16" s="17">
        <v>1903322.5450950002</v>
      </c>
      <c r="CF16" s="2">
        <v>135.231043</v>
      </c>
      <c r="CG16" s="2">
        <v>40709692.644967005</v>
      </c>
      <c r="CH16" s="17">
        <v>613159.70007099991</v>
      </c>
      <c r="CI16" s="2">
        <v>196844.34040599997</v>
      </c>
      <c r="CJ16" s="2">
        <v>63625248.818671003</v>
      </c>
      <c r="CK16" s="17">
        <v>1732731.4461879998</v>
      </c>
      <c r="CL16" s="2">
        <v>254.19715199999996</v>
      </c>
      <c r="CM16" s="2">
        <v>52069743.403644994</v>
      </c>
      <c r="CN16" s="17">
        <v>627876.86097199994</v>
      </c>
      <c r="CO16" s="2">
        <v>208.68894900000001</v>
      </c>
      <c r="CP16" s="2">
        <v>38814998.853060998</v>
      </c>
      <c r="CQ16" s="17">
        <v>1702288.8646110003</v>
      </c>
      <c r="CR16" s="64">
        <v>3281705690.9287934</v>
      </c>
    </row>
    <row r="17" spans="1:96" ht="27" customHeight="1" thickBot="1" x14ac:dyDescent="0.3">
      <c r="A17" s="85" t="s">
        <v>1</v>
      </c>
      <c r="B17" s="86"/>
      <c r="C17" s="2">
        <f>SUM(C5:C16)</f>
        <v>99439513.888253003</v>
      </c>
      <c r="D17" s="2">
        <f t="shared" ref="D17:BO17" si="0">SUM(D5:D16)</f>
        <v>7489424522.1302519</v>
      </c>
      <c r="E17" s="17">
        <f t="shared" si="0"/>
        <v>2794134573.084445</v>
      </c>
      <c r="F17" s="2">
        <f t="shared" si="0"/>
        <v>3283.070643</v>
      </c>
      <c r="G17" s="2">
        <f t="shared" si="0"/>
        <v>1145333469.7005053</v>
      </c>
      <c r="H17" s="17">
        <f t="shared" si="0"/>
        <v>27474374.434475999</v>
      </c>
      <c r="I17" s="2">
        <f t="shared" si="0"/>
        <v>2325.6336670000001</v>
      </c>
      <c r="J17" s="2">
        <f t="shared" si="0"/>
        <v>1048088281.740376</v>
      </c>
      <c r="K17" s="17">
        <f t="shared" si="0"/>
        <v>13956848.450717</v>
      </c>
      <c r="L17" s="2">
        <f t="shared" si="0"/>
        <v>3597.6641629999999</v>
      </c>
      <c r="M17" s="2">
        <f t="shared" si="0"/>
        <v>360846426.45884502</v>
      </c>
      <c r="N17" s="17">
        <f t="shared" si="0"/>
        <v>5367013.0858680001</v>
      </c>
      <c r="O17" s="2">
        <f t="shared" si="0"/>
        <v>31022.874693000002</v>
      </c>
      <c r="P17" s="2">
        <f t="shared" si="0"/>
        <v>1840984293.4157619</v>
      </c>
      <c r="Q17" s="17">
        <f t="shared" si="0"/>
        <v>54059484.531846993</v>
      </c>
      <c r="R17" s="2">
        <f t="shared" si="0"/>
        <v>3541.8856339999998</v>
      </c>
      <c r="S17" s="2">
        <f t="shared" si="0"/>
        <v>1076555210.2343259</v>
      </c>
      <c r="T17" s="17">
        <f t="shared" si="0"/>
        <v>42576828.568398006</v>
      </c>
      <c r="U17" s="2">
        <f t="shared" si="0"/>
        <v>3893.1672439999998</v>
      </c>
      <c r="V17" s="2">
        <f t="shared" si="0"/>
        <v>172222501.66531399</v>
      </c>
      <c r="W17" s="17">
        <f t="shared" si="0"/>
        <v>3073734.1879139999</v>
      </c>
      <c r="X17" s="2">
        <f t="shared" si="0"/>
        <v>1263.761759</v>
      </c>
      <c r="Y17" s="2">
        <f t="shared" si="0"/>
        <v>536391767.94819605</v>
      </c>
      <c r="Z17" s="17">
        <f t="shared" si="0"/>
        <v>9124827.7671839986</v>
      </c>
      <c r="AA17" s="2">
        <f t="shared" si="0"/>
        <v>1188.5114490000001</v>
      </c>
      <c r="AB17" s="2">
        <f t="shared" si="0"/>
        <v>236671517.58913597</v>
      </c>
      <c r="AC17" s="17">
        <f t="shared" si="0"/>
        <v>4312261.1324490011</v>
      </c>
      <c r="AD17" s="2">
        <f t="shared" si="0"/>
        <v>157.77768</v>
      </c>
      <c r="AE17" s="2">
        <f t="shared" si="0"/>
        <v>157382414.09911299</v>
      </c>
      <c r="AF17" s="17">
        <f t="shared" si="0"/>
        <v>3211721.0056790006</v>
      </c>
      <c r="AG17" s="2">
        <f t="shared" si="0"/>
        <v>80387.312407000005</v>
      </c>
      <c r="AH17" s="2">
        <f t="shared" si="0"/>
        <v>2033033610.0414002</v>
      </c>
      <c r="AI17" s="17">
        <f t="shared" si="0"/>
        <v>61977414.185348004</v>
      </c>
      <c r="AJ17" s="2">
        <f t="shared" si="0"/>
        <v>512.98329999999999</v>
      </c>
      <c r="AK17" s="2">
        <f t="shared" si="0"/>
        <v>195018209.020125</v>
      </c>
      <c r="AL17" s="17">
        <f t="shared" si="0"/>
        <v>3362995.3678219994</v>
      </c>
      <c r="AM17" s="2">
        <f t="shared" si="0"/>
        <v>4361.0088040000001</v>
      </c>
      <c r="AN17" s="2">
        <f t="shared" si="0"/>
        <v>1575368372.7938223</v>
      </c>
      <c r="AO17" s="17">
        <f t="shared" si="0"/>
        <v>29146767.751771003</v>
      </c>
      <c r="AP17" s="2">
        <f t="shared" si="0"/>
        <v>14247.631646999998</v>
      </c>
      <c r="AQ17" s="2">
        <f t="shared" si="0"/>
        <v>269941810.30349702</v>
      </c>
      <c r="AR17" s="17">
        <f t="shared" si="0"/>
        <v>7729930.594742001</v>
      </c>
      <c r="AS17" s="2">
        <f t="shared" si="0"/>
        <v>910.05738100000008</v>
      </c>
      <c r="AT17" s="2">
        <f t="shared" si="0"/>
        <v>186871217.64820004</v>
      </c>
      <c r="AU17" s="17">
        <f t="shared" si="0"/>
        <v>5907050.7346069999</v>
      </c>
      <c r="AV17" s="2">
        <f t="shared" si="0"/>
        <v>848.44661799999983</v>
      </c>
      <c r="AW17" s="2">
        <f t="shared" si="0"/>
        <v>684228004.077371</v>
      </c>
      <c r="AX17" s="17">
        <f t="shared" si="0"/>
        <v>21385876.409575999</v>
      </c>
      <c r="AY17" s="2">
        <f t="shared" si="0"/>
        <v>10064.110854000002</v>
      </c>
      <c r="AZ17" s="2">
        <f t="shared" si="0"/>
        <v>1838570823.9763401</v>
      </c>
      <c r="BA17" s="17">
        <f t="shared" si="0"/>
        <v>38977060.157760002</v>
      </c>
      <c r="BB17" s="2">
        <f t="shared" si="0"/>
        <v>1270.7890729999997</v>
      </c>
      <c r="BC17" s="2">
        <f t="shared" si="0"/>
        <v>362700989.78475803</v>
      </c>
      <c r="BD17" s="17">
        <f t="shared" si="0"/>
        <v>10297808.697736001</v>
      </c>
      <c r="BE17" s="2">
        <f t="shared" si="0"/>
        <v>22002.684001999998</v>
      </c>
      <c r="BF17" s="2">
        <f t="shared" si="0"/>
        <v>407077709.85340405</v>
      </c>
      <c r="BG17" s="17">
        <f t="shared" si="0"/>
        <v>11578368.002241999</v>
      </c>
      <c r="BH17" s="2">
        <f t="shared" si="0"/>
        <v>3372.0833850000008</v>
      </c>
      <c r="BI17" s="2">
        <f t="shared" si="0"/>
        <v>503582951.05379295</v>
      </c>
      <c r="BJ17" s="17">
        <f t="shared" si="0"/>
        <v>7395219.915883</v>
      </c>
      <c r="BK17" s="2">
        <f t="shared" si="0"/>
        <v>15106.057102000001</v>
      </c>
      <c r="BL17" s="2">
        <f t="shared" si="0"/>
        <v>767411056.61131418</v>
      </c>
      <c r="BM17" s="17">
        <f t="shared" si="0"/>
        <v>37747887.195225999</v>
      </c>
      <c r="BN17" s="2">
        <f t="shared" si="0"/>
        <v>6214.7953360000001</v>
      </c>
      <c r="BO17" s="2">
        <f t="shared" si="0"/>
        <v>602043940.23130095</v>
      </c>
      <c r="BP17" s="17">
        <f t="shared" ref="BP17:CR17" si="1">SUM(BP5:BP16)</f>
        <v>8275501.9982560007</v>
      </c>
      <c r="BQ17" s="2">
        <f t="shared" si="1"/>
        <v>1185.1102199999998</v>
      </c>
      <c r="BR17" s="2">
        <f t="shared" si="1"/>
        <v>176152209.398422</v>
      </c>
      <c r="BS17" s="17">
        <f t="shared" si="1"/>
        <v>5217725.7857010001</v>
      </c>
      <c r="BT17" s="2">
        <f t="shared" si="1"/>
        <v>10484.191762999999</v>
      </c>
      <c r="BU17" s="2">
        <f t="shared" si="1"/>
        <v>472492049.75652403</v>
      </c>
      <c r="BV17" s="17">
        <f t="shared" si="1"/>
        <v>8043198.8563640006</v>
      </c>
      <c r="BW17" s="2">
        <f t="shared" si="1"/>
        <v>12639.561244</v>
      </c>
      <c r="BX17" s="2">
        <f t="shared" si="1"/>
        <v>785441397.83070207</v>
      </c>
      <c r="BY17" s="17">
        <f t="shared" si="1"/>
        <v>25834084.017134994</v>
      </c>
      <c r="BZ17" s="2">
        <f t="shared" si="1"/>
        <v>4287.4746480000003</v>
      </c>
      <c r="CA17" s="2">
        <f t="shared" si="1"/>
        <v>421494652.85989201</v>
      </c>
      <c r="CB17" s="17">
        <f t="shared" si="1"/>
        <v>7768355.0641809991</v>
      </c>
      <c r="CC17" s="2">
        <f t="shared" si="1"/>
        <v>7161.4360479999996</v>
      </c>
      <c r="CD17" s="2">
        <f t="shared" si="1"/>
        <v>1214691872.7342758</v>
      </c>
      <c r="CE17" s="17">
        <f t="shared" si="1"/>
        <v>27852946.898678005</v>
      </c>
      <c r="CF17" s="2">
        <f t="shared" si="1"/>
        <v>2211.6912310000007</v>
      </c>
      <c r="CG17" s="2">
        <f t="shared" si="1"/>
        <v>382076883.01168603</v>
      </c>
      <c r="CH17" s="17">
        <f t="shared" si="1"/>
        <v>8960750.7629860006</v>
      </c>
      <c r="CI17" s="2">
        <f t="shared" si="1"/>
        <v>3100032.7752370005</v>
      </c>
      <c r="CJ17" s="2">
        <f t="shared" si="1"/>
        <v>684558642.89564705</v>
      </c>
      <c r="CK17" s="17">
        <f t="shared" si="1"/>
        <v>31488567.172902994</v>
      </c>
      <c r="CL17" s="2">
        <f t="shared" si="1"/>
        <v>4778.0382209999998</v>
      </c>
      <c r="CM17" s="2">
        <f t="shared" si="1"/>
        <v>486917737.99367499</v>
      </c>
      <c r="CN17" s="17">
        <f t="shared" si="1"/>
        <v>8401639.5189100001</v>
      </c>
      <c r="CO17" s="2">
        <f t="shared" si="1"/>
        <v>3398.6035449999995</v>
      </c>
      <c r="CP17" s="2">
        <f t="shared" si="1"/>
        <v>384282502.17149496</v>
      </c>
      <c r="CQ17" s="17">
        <f t="shared" si="1"/>
        <v>14113521.129042</v>
      </c>
      <c r="CR17" s="3">
        <f t="shared" si="1"/>
        <v>31939406650.572563</v>
      </c>
    </row>
    <row r="18" spans="1:96" s="20" customFormat="1" x14ac:dyDescent="0.25">
      <c r="C18" s="18">
        <v>8</v>
      </c>
      <c r="F18" s="20">
        <v>1</v>
      </c>
      <c r="I18" s="20">
        <v>2</v>
      </c>
      <c r="L18" s="20">
        <v>3</v>
      </c>
      <c r="O18" s="20">
        <v>4</v>
      </c>
      <c r="R18" s="20">
        <v>5</v>
      </c>
      <c r="U18" s="20">
        <v>6</v>
      </c>
      <c r="X18" s="20">
        <v>7</v>
      </c>
      <c r="AA18" s="20">
        <v>9</v>
      </c>
      <c r="AD18" s="20">
        <v>10</v>
      </c>
      <c r="AG18" s="20">
        <v>11</v>
      </c>
      <c r="AJ18" s="20">
        <v>12</v>
      </c>
      <c r="AM18" s="20">
        <v>13</v>
      </c>
      <c r="AP18" s="20">
        <v>14</v>
      </c>
      <c r="AS18" s="20">
        <v>15</v>
      </c>
      <c r="AV18" s="20">
        <v>16</v>
      </c>
      <c r="AY18" s="20">
        <v>17</v>
      </c>
      <c r="BB18" s="20">
        <v>18</v>
      </c>
      <c r="BE18" s="20">
        <v>19</v>
      </c>
      <c r="BH18" s="20">
        <v>20</v>
      </c>
      <c r="BK18" s="20">
        <v>21</v>
      </c>
      <c r="BN18" s="20">
        <v>22</v>
      </c>
      <c r="BQ18" s="20">
        <v>23</v>
      </c>
      <c r="BT18" s="20">
        <v>24</v>
      </c>
      <c r="BW18" s="20">
        <v>25</v>
      </c>
      <c r="BZ18" s="20">
        <v>26</v>
      </c>
      <c r="CC18" s="20">
        <v>27</v>
      </c>
      <c r="CF18" s="20">
        <v>28</v>
      </c>
      <c r="CI18" s="20">
        <v>29</v>
      </c>
      <c r="CL18" s="20">
        <v>30</v>
      </c>
      <c r="CO18" s="20">
        <v>31</v>
      </c>
    </row>
    <row r="19" spans="1:96" s="20" customFormat="1" x14ac:dyDescent="0.25">
      <c r="C19" s="20" t="s">
        <v>9</v>
      </c>
      <c r="F19" s="20" t="s">
        <v>9</v>
      </c>
      <c r="I19" s="20" t="s">
        <v>9</v>
      </c>
      <c r="L19" s="20" t="s">
        <v>9</v>
      </c>
      <c r="O19" s="20" t="s">
        <v>9</v>
      </c>
      <c r="R19" s="20" t="s">
        <v>9</v>
      </c>
      <c r="U19" s="20" t="s">
        <v>9</v>
      </c>
      <c r="X19" s="20" t="s">
        <v>9</v>
      </c>
      <c r="AA19" s="20" t="s">
        <v>9</v>
      </c>
      <c r="AD19" s="20" t="s">
        <v>9</v>
      </c>
      <c r="AG19" s="20" t="s">
        <v>9</v>
      </c>
      <c r="AJ19" s="20" t="s">
        <v>9</v>
      </c>
      <c r="AM19" s="20" t="s">
        <v>9</v>
      </c>
      <c r="AP19" s="20" t="s">
        <v>9</v>
      </c>
      <c r="AS19" s="20" t="s">
        <v>9</v>
      </c>
      <c r="AV19" s="20" t="s">
        <v>9</v>
      </c>
      <c r="AY19" s="20" t="s">
        <v>9</v>
      </c>
      <c r="BB19" s="20" t="s">
        <v>9</v>
      </c>
      <c r="BE19" s="20" t="s">
        <v>9</v>
      </c>
      <c r="BH19" s="20" t="s">
        <v>9</v>
      </c>
      <c r="BK19" s="20" t="s">
        <v>9</v>
      </c>
      <c r="BN19" s="20" t="s">
        <v>9</v>
      </c>
      <c r="BQ19" s="20" t="s">
        <v>9</v>
      </c>
      <c r="BT19" s="20" t="s">
        <v>9</v>
      </c>
      <c r="BW19" s="20" t="s">
        <v>9</v>
      </c>
      <c r="BZ19" s="20" t="s">
        <v>9</v>
      </c>
      <c r="CC19" s="20" t="s">
        <v>9</v>
      </c>
      <c r="CF19" s="20" t="s">
        <v>9</v>
      </c>
      <c r="CI19" s="20" t="s">
        <v>9</v>
      </c>
      <c r="CL19" s="20" t="s">
        <v>9</v>
      </c>
      <c r="CO19" s="20" t="s">
        <v>9</v>
      </c>
    </row>
    <row r="20" spans="1:96" s="19" customFormat="1" x14ac:dyDescent="0.25">
      <c r="C20" s="18">
        <f>C5</f>
        <v>7780508.5097120004</v>
      </c>
      <c r="F20" s="18">
        <f>F5</f>
        <v>195.25347600000001</v>
      </c>
      <c r="I20" s="18">
        <f>I5</f>
        <v>293.64355499999999</v>
      </c>
      <c r="L20" s="18">
        <f>L5</f>
        <v>214.137089</v>
      </c>
      <c r="O20" s="18">
        <f>O5</f>
        <v>3488.9463249999999</v>
      </c>
      <c r="R20" s="18">
        <f>R5</f>
        <v>219.533118</v>
      </c>
      <c r="U20" s="18">
        <f>U5</f>
        <v>203.66372699999999</v>
      </c>
      <c r="X20" s="18">
        <f>X5</f>
        <v>73.12585</v>
      </c>
      <c r="AA20" s="18">
        <f>AA5</f>
        <v>111.402</v>
      </c>
      <c r="AD20" s="18">
        <f>AD5</f>
        <v>27.186999999999998</v>
      </c>
      <c r="AG20" s="18">
        <f>AG5</f>
        <v>6932.8704120000002</v>
      </c>
      <c r="AJ20" s="18">
        <f>AJ5</f>
        <v>62.549500000000002</v>
      </c>
      <c r="AM20" s="18">
        <f>AM5</f>
        <v>346.28414299999997</v>
      </c>
      <c r="AP20" s="18">
        <f>AP5</f>
        <v>742.99596399999996</v>
      </c>
      <c r="AS20" s="18">
        <f>AS5</f>
        <v>60.927999999999997</v>
      </c>
      <c r="AV20" s="18">
        <f>AV5</f>
        <v>71.331999999999994</v>
      </c>
      <c r="AY20" s="18">
        <f>AY5</f>
        <v>614.61164200000007</v>
      </c>
      <c r="BB20" s="18">
        <f>BB5</f>
        <v>54.894015000000003</v>
      </c>
      <c r="BE20" s="18">
        <f>BE5</f>
        <v>1914.6945430000001</v>
      </c>
      <c r="BH20" s="18">
        <f>BH5</f>
        <v>238.95438199999998</v>
      </c>
      <c r="BK20" s="18">
        <f>BK5</f>
        <v>1064.9401499999999</v>
      </c>
      <c r="BN20" s="18">
        <f>BN5</f>
        <v>288.00400000000002</v>
      </c>
      <c r="BQ20" s="18">
        <f>BQ5</f>
        <v>118.372</v>
      </c>
      <c r="BT20" s="18">
        <f>BT5</f>
        <v>508.49602099999998</v>
      </c>
      <c r="BW20" s="18">
        <f>BW5</f>
        <v>1653.0172050000001</v>
      </c>
      <c r="BZ20" s="18">
        <f>BZ5</f>
        <v>234.286</v>
      </c>
      <c r="CC20" s="18">
        <f>CC5</f>
        <v>512.12349999999992</v>
      </c>
      <c r="CF20" s="18">
        <f>CF5</f>
        <v>132.698656</v>
      </c>
      <c r="CI20" s="18">
        <f>CI5</f>
        <v>242687.20738400001</v>
      </c>
      <c r="CL20" s="18">
        <f>CL5</f>
        <v>326.52336000000003</v>
      </c>
      <c r="CO20" s="18">
        <f>CO5</f>
        <v>245.17200000000003</v>
      </c>
    </row>
    <row r="21" spans="1:96" s="19" customFormat="1" x14ac:dyDescent="0.25">
      <c r="C21" s="18">
        <f>C6</f>
        <v>8039475.7538450006</v>
      </c>
      <c r="F21" s="18">
        <f>F6</f>
        <v>373.5025</v>
      </c>
      <c r="I21" s="18">
        <f>I6</f>
        <v>212.83900199999999</v>
      </c>
      <c r="L21" s="18">
        <f>L6</f>
        <v>334.46309300000001</v>
      </c>
      <c r="O21" s="18">
        <f>O6</f>
        <v>3829.0106780000001</v>
      </c>
      <c r="R21" s="18">
        <f>R6</f>
        <v>270.32402000000002</v>
      </c>
      <c r="U21" s="18">
        <f>U6</f>
        <v>364.51292799999999</v>
      </c>
      <c r="X21" s="18">
        <f>X6</f>
        <v>142.43549999999999</v>
      </c>
      <c r="AA21" s="18">
        <f>AA6</f>
        <v>146.77000000000001</v>
      </c>
      <c r="AD21" s="18">
        <f>AD6</f>
        <v>24.701500000000003</v>
      </c>
      <c r="AG21" s="18">
        <f>AG6</f>
        <v>8442.2511809999996</v>
      </c>
      <c r="AJ21" s="18">
        <f>AJ6</f>
        <v>45.406500000000001</v>
      </c>
      <c r="AM21" s="18">
        <f>AM6</f>
        <v>516.76590799999997</v>
      </c>
      <c r="AP21" s="18">
        <f>AP6</f>
        <v>1036.513459</v>
      </c>
      <c r="AS21" s="18">
        <f>AS6</f>
        <v>82.573754999999991</v>
      </c>
      <c r="AV21" s="18">
        <f>AV6</f>
        <v>111.77825999999999</v>
      </c>
      <c r="AY21" s="18">
        <f>AY6</f>
        <v>1052.5849940000001</v>
      </c>
      <c r="BB21" s="18">
        <f>BB6</f>
        <v>112.77499999999999</v>
      </c>
      <c r="BE21" s="18">
        <f>BE6</f>
        <v>2223.6525030000003</v>
      </c>
      <c r="BH21" s="18">
        <f>BH6</f>
        <v>388.32186300000001</v>
      </c>
      <c r="BK21" s="18">
        <f>BK6</f>
        <v>1568.522232</v>
      </c>
      <c r="BN21" s="18">
        <f>BN6</f>
        <v>518.70000000000005</v>
      </c>
      <c r="BQ21" s="18">
        <f>BQ6</f>
        <v>162.09800000000001</v>
      </c>
      <c r="BT21" s="18">
        <f>BT6</f>
        <v>971.43750199999999</v>
      </c>
      <c r="BW21" s="18">
        <f>BW6</f>
        <v>1691.6569870000001</v>
      </c>
      <c r="BZ21" s="18">
        <f>BZ6</f>
        <v>398.69299999999998</v>
      </c>
      <c r="CC21" s="18">
        <f>CC6</f>
        <v>631.64299999999992</v>
      </c>
      <c r="CF21" s="18">
        <f>CF6</f>
        <v>221.69983999999999</v>
      </c>
      <c r="CI21" s="18">
        <f>CI6</f>
        <v>246728.72512799999</v>
      </c>
      <c r="CL21" s="18">
        <f>CL6</f>
        <v>495.60539799999998</v>
      </c>
      <c r="CO21" s="18">
        <f>CO6</f>
        <v>433.131148</v>
      </c>
    </row>
    <row r="22" spans="1:96" s="19" customFormat="1" x14ac:dyDescent="0.25">
      <c r="C22" s="18">
        <f>C7</f>
        <v>8226527.618919</v>
      </c>
      <c r="F22" s="18">
        <f>F7</f>
        <v>459.21726399999994</v>
      </c>
      <c r="I22" s="18">
        <f>I7</f>
        <v>285.62150800000001</v>
      </c>
      <c r="L22" s="18">
        <f>L7</f>
        <v>535.18612899999994</v>
      </c>
      <c r="O22" s="18">
        <f>O7</f>
        <v>4154.8843969999998</v>
      </c>
      <c r="R22" s="18">
        <f>R7</f>
        <v>484.71933099999995</v>
      </c>
      <c r="U22" s="18">
        <f>U7</f>
        <v>457.78426700000006</v>
      </c>
      <c r="X22" s="18">
        <f>X7</f>
        <v>143.23987100000002</v>
      </c>
      <c r="AA22" s="18">
        <f>AA7</f>
        <v>207.41499999999999</v>
      </c>
      <c r="AD22" s="18">
        <f>AD7</f>
        <v>35.2791</v>
      </c>
      <c r="AG22" s="18">
        <f>AG7</f>
        <v>11908.042121000002</v>
      </c>
      <c r="AJ22" s="18">
        <f>AJ7</f>
        <v>28.401</v>
      </c>
      <c r="AM22" s="18">
        <f>AM7</f>
        <v>641.80839299999991</v>
      </c>
      <c r="AP22" s="18">
        <f>AP7</f>
        <v>1433.445459</v>
      </c>
      <c r="AS22" s="18">
        <f>AS7</f>
        <v>94.152000000000015</v>
      </c>
      <c r="AV22" s="18">
        <f>AV7</f>
        <v>132.72</v>
      </c>
      <c r="AY22" s="18">
        <f>AY7</f>
        <v>1489.5219659999998</v>
      </c>
      <c r="BB22" s="18">
        <f>BB7</f>
        <v>163.46373</v>
      </c>
      <c r="BE22" s="18">
        <f>BE7</f>
        <v>1825.8333590000002</v>
      </c>
      <c r="BH22" s="18">
        <f>BH7</f>
        <v>475.33642400000002</v>
      </c>
      <c r="BK22" s="18">
        <f>BK7</f>
        <v>2381.2771799999996</v>
      </c>
      <c r="BN22" s="18">
        <f>BN7</f>
        <v>852.45800900000006</v>
      </c>
      <c r="BQ22" s="18">
        <f>BQ7</f>
        <v>169.42121999999998</v>
      </c>
      <c r="BT22" s="18">
        <f>BT7</f>
        <v>1332.6990350000001</v>
      </c>
      <c r="BW22" s="18">
        <f>BW7</f>
        <v>1859.1218239999998</v>
      </c>
      <c r="BZ22" s="18">
        <f>BZ7</f>
        <v>570.04621699999996</v>
      </c>
      <c r="CC22" s="18">
        <f>CC7</f>
        <v>1132.4181390000001</v>
      </c>
      <c r="CF22" s="18">
        <f>CF7</f>
        <v>255.327361</v>
      </c>
      <c r="CI22" s="18">
        <f>CI7</f>
        <v>268347.72931100003</v>
      </c>
      <c r="CL22" s="18">
        <f>CL7</f>
        <v>772.54712299999994</v>
      </c>
      <c r="CO22" s="18">
        <f>CO7</f>
        <v>427.78441700000002</v>
      </c>
    </row>
    <row r="23" spans="1:96" s="19" customFormat="1" x14ac:dyDescent="0.25">
      <c r="C23" s="18">
        <f>C8</f>
        <v>8576868.1128200013</v>
      </c>
      <c r="F23" s="18">
        <f>F8</f>
        <v>307.609148</v>
      </c>
      <c r="I23" s="18">
        <f>I8</f>
        <v>376.87920200000002</v>
      </c>
      <c r="L23" s="18">
        <f>L8</f>
        <v>326.44100000000003</v>
      </c>
      <c r="O23" s="18">
        <f>O8</f>
        <v>2959.6619150000001</v>
      </c>
      <c r="R23" s="18">
        <f>R8</f>
        <v>283.61441000000002</v>
      </c>
      <c r="U23" s="18">
        <f>U8</f>
        <v>316.56151399999999</v>
      </c>
      <c r="X23" s="18">
        <f>X8</f>
        <v>162.774</v>
      </c>
      <c r="AA23" s="18">
        <f>AA8</f>
        <v>133.80744900000002</v>
      </c>
      <c r="AD23" s="18">
        <f>AD8</f>
        <v>7.6050310000000003</v>
      </c>
      <c r="AG23" s="18">
        <f>AG8</f>
        <v>8377.0483430000004</v>
      </c>
      <c r="AJ23" s="18">
        <f>AJ8</f>
        <v>38.454899999999995</v>
      </c>
      <c r="AM23" s="18">
        <f>AM8</f>
        <v>429.36</v>
      </c>
      <c r="AP23" s="18">
        <f>AP8</f>
        <v>3264.3128240000001</v>
      </c>
      <c r="AS23" s="18">
        <f>AS8</f>
        <v>55.339999999999996</v>
      </c>
      <c r="AV23" s="18">
        <f>AV8</f>
        <v>90.904999999999987</v>
      </c>
      <c r="AY23" s="18">
        <f>AY8</f>
        <v>1187.8585639999997</v>
      </c>
      <c r="BB23" s="18">
        <f>BB8</f>
        <v>106.78399999999999</v>
      </c>
      <c r="BE23" s="18">
        <f>BE8</f>
        <v>1612.5385769999998</v>
      </c>
      <c r="BH23" s="18">
        <f>BH8</f>
        <v>361.26397100000003</v>
      </c>
      <c r="BK23" s="18">
        <f>BK8</f>
        <v>1560.8347200000001</v>
      </c>
      <c r="BN23" s="18">
        <f>BN8</f>
        <v>547.85661099999993</v>
      </c>
      <c r="BQ23" s="18">
        <f>BQ8</f>
        <v>127.73</v>
      </c>
      <c r="BT23" s="18">
        <f>BT8</f>
        <v>1408.9626000000001</v>
      </c>
      <c r="BW23" s="18">
        <f>BW8</f>
        <v>1782.9503559999998</v>
      </c>
      <c r="BZ23" s="18">
        <f>BZ8</f>
        <v>369.59385000000003</v>
      </c>
      <c r="CC23" s="18">
        <f>CC8</f>
        <v>751.52359999999999</v>
      </c>
      <c r="CF23" s="18">
        <f>CF8</f>
        <v>217.180487</v>
      </c>
      <c r="CI23" s="18">
        <f>CI8</f>
        <v>269995.16979799996</v>
      </c>
      <c r="CL23" s="18">
        <f>CL8</f>
        <v>485.06055200000003</v>
      </c>
      <c r="CO23" s="18">
        <f>CO8</f>
        <v>342.577</v>
      </c>
    </row>
    <row r="24" spans="1:96" s="19" customFormat="1" x14ac:dyDescent="0.25">
      <c r="C24" s="18" t="e">
        <f>#REF!</f>
        <v>#REF!</v>
      </c>
      <c r="F24" s="18" t="e">
        <f>#REF!</f>
        <v>#REF!</v>
      </c>
      <c r="I24" s="18" t="e">
        <f>#REF!</f>
        <v>#REF!</v>
      </c>
      <c r="L24" s="18" t="e">
        <f>#REF!</f>
        <v>#REF!</v>
      </c>
      <c r="O24" s="18" t="e">
        <f>#REF!</f>
        <v>#REF!</v>
      </c>
      <c r="R24" s="18" t="e">
        <f>#REF!</f>
        <v>#REF!</v>
      </c>
      <c r="U24" s="18" t="e">
        <f>#REF!</f>
        <v>#REF!</v>
      </c>
      <c r="X24" s="18" t="e">
        <f>#REF!</f>
        <v>#REF!</v>
      </c>
      <c r="AA24" s="18" t="e">
        <f>#REF!</f>
        <v>#REF!</v>
      </c>
      <c r="AD24" s="18" t="e">
        <f>#REF!</f>
        <v>#REF!</v>
      </c>
      <c r="AG24" s="18" t="e">
        <f>#REF!</f>
        <v>#REF!</v>
      </c>
      <c r="AJ24" s="18" t="e">
        <f>#REF!</f>
        <v>#REF!</v>
      </c>
      <c r="AM24" s="18" t="e">
        <f>#REF!</f>
        <v>#REF!</v>
      </c>
      <c r="AP24" s="18" t="e">
        <f>#REF!</f>
        <v>#REF!</v>
      </c>
      <c r="AS24" s="18" t="e">
        <f>#REF!</f>
        <v>#REF!</v>
      </c>
      <c r="AV24" s="18" t="e">
        <f>#REF!</f>
        <v>#REF!</v>
      </c>
      <c r="AY24" s="18" t="e">
        <f>#REF!</f>
        <v>#REF!</v>
      </c>
      <c r="BB24" s="18" t="e">
        <f>#REF!</f>
        <v>#REF!</v>
      </c>
      <c r="BE24" s="18" t="e">
        <f>#REF!</f>
        <v>#REF!</v>
      </c>
      <c r="BH24" s="18" t="e">
        <f>#REF!</f>
        <v>#REF!</v>
      </c>
      <c r="BK24" s="18" t="e">
        <f>#REF!</f>
        <v>#REF!</v>
      </c>
      <c r="BN24" s="18" t="e">
        <f>#REF!</f>
        <v>#REF!</v>
      </c>
      <c r="BQ24" s="18" t="e">
        <f>#REF!</f>
        <v>#REF!</v>
      </c>
      <c r="BT24" s="18" t="e">
        <f>#REF!</f>
        <v>#REF!</v>
      </c>
      <c r="BW24" s="18" t="e">
        <f>#REF!</f>
        <v>#REF!</v>
      </c>
      <c r="BZ24" s="18" t="e">
        <f>#REF!</f>
        <v>#REF!</v>
      </c>
      <c r="CC24" s="18" t="e">
        <f>#REF!</f>
        <v>#REF!</v>
      </c>
      <c r="CF24" s="18" t="e">
        <f>#REF!</f>
        <v>#REF!</v>
      </c>
      <c r="CI24" s="18" t="e">
        <f>#REF!</f>
        <v>#REF!</v>
      </c>
      <c r="CL24" s="18" t="e">
        <f>#REF!</f>
        <v>#REF!</v>
      </c>
      <c r="CO24" s="18" t="e">
        <f>#REF!</f>
        <v>#REF!</v>
      </c>
    </row>
    <row r="25" spans="1:96" s="19" customFormat="1" x14ac:dyDescent="0.25">
      <c r="C25" s="18">
        <f t="shared" ref="C25:C32" si="2">C9</f>
        <v>8808521.9354419988</v>
      </c>
      <c r="F25" s="18">
        <f t="shared" ref="F25:F32" si="3">F9</f>
        <v>385.488</v>
      </c>
      <c r="I25" s="18">
        <f t="shared" ref="I25:I32" si="4">I9</f>
        <v>197.33699999999999</v>
      </c>
      <c r="L25" s="18">
        <f t="shared" ref="L25:L32" si="5">L9</f>
        <v>438.93464000000006</v>
      </c>
      <c r="O25" s="18">
        <f t="shared" ref="O25:O32" si="6">O9</f>
        <v>2832.8415580000001</v>
      </c>
      <c r="R25" s="18">
        <f t="shared" ref="R25:R32" si="7">R9</f>
        <v>416.43076800000006</v>
      </c>
      <c r="U25" s="18">
        <f t="shared" ref="U25:U32" si="8">U9</f>
        <v>422.345009</v>
      </c>
      <c r="X25" s="18">
        <f t="shared" ref="X25:X32" si="9">X9</f>
        <v>130.36699999999999</v>
      </c>
      <c r="AA25" s="18">
        <f t="shared" ref="AA25:AA32" si="10">AA9</f>
        <v>184.73500000000001</v>
      </c>
      <c r="AD25" s="18">
        <f t="shared" ref="AD25:AD32" si="11">AD9</f>
        <v>7.3140290000000006</v>
      </c>
      <c r="AG25" s="18">
        <f t="shared" ref="AG25:AG32" si="12">AG9</f>
        <v>8816.2285929999998</v>
      </c>
      <c r="AJ25" s="18">
        <f t="shared" ref="AJ25:AJ32" si="13">AJ9</f>
        <v>50.320399999999999</v>
      </c>
      <c r="AM25" s="18">
        <f t="shared" ref="AM25:AM32" si="14">AM9</f>
        <v>541.74914999999999</v>
      </c>
      <c r="AP25" s="18">
        <f t="shared" ref="AP25:AP32" si="15">AP9</f>
        <v>1347.4496899999999</v>
      </c>
      <c r="AS25" s="18">
        <f t="shared" ref="AS25:AS32" si="16">AS9</f>
        <v>140.37299999999999</v>
      </c>
      <c r="AV25" s="18">
        <f t="shared" ref="AV25:AV32" si="17">AV9</f>
        <v>86.32</v>
      </c>
      <c r="AY25" s="18">
        <f t="shared" ref="AY25:AY32" si="18">AY9</f>
        <v>1248.195111</v>
      </c>
      <c r="BB25" s="18">
        <f t="shared" ref="BB25:BB32" si="19">BB9</f>
        <v>133.541</v>
      </c>
      <c r="BE25" s="18">
        <f t="shared" ref="BE25:BE32" si="20">BE9</f>
        <v>3744.032185</v>
      </c>
      <c r="BH25" s="18">
        <f t="shared" ref="BH25:BH32" si="21">BH9</f>
        <v>411.37032900000003</v>
      </c>
      <c r="BK25" s="18">
        <f t="shared" ref="BK25:BK32" si="22">BK9</f>
        <v>1716.6547410000001</v>
      </c>
      <c r="BN25" s="18">
        <f t="shared" ref="BN25:BN32" si="23">BN9</f>
        <v>648.48054500000001</v>
      </c>
      <c r="BQ25" s="18">
        <f t="shared" ref="BQ25:BQ32" si="24">BQ9</f>
        <v>145.71200000000002</v>
      </c>
      <c r="BT25" s="18">
        <f t="shared" ref="BT25:BT32" si="25">BT9</f>
        <v>1656.1141499999999</v>
      </c>
      <c r="BW25" s="18">
        <f t="shared" ref="BW25:BW32" si="26">BW9</f>
        <v>1825.0270480000001</v>
      </c>
      <c r="BZ25" s="18">
        <f t="shared" ref="BZ25:BZ32" si="27">BZ9</f>
        <v>472.14074999999997</v>
      </c>
      <c r="CC25" s="18">
        <f t="shared" ref="CC25:CC32" si="28">CC9</f>
        <v>864.0483999999999</v>
      </c>
      <c r="CF25" s="18">
        <f t="shared" ref="CF25:CF32" si="29">CF9</f>
        <v>244.212445</v>
      </c>
      <c r="CI25" s="18">
        <f t="shared" ref="CI25:CI32" si="30">CI9</f>
        <v>293807.96220999997</v>
      </c>
      <c r="CL25" s="18">
        <f t="shared" ref="CL25:CL32" si="31">CL9</f>
        <v>551.34807999999998</v>
      </c>
      <c r="CO25" s="18">
        <f t="shared" ref="CO25:CO32" si="32">CO9</f>
        <v>381.25019999999995</v>
      </c>
    </row>
    <row r="26" spans="1:96" s="19" customFormat="1" x14ac:dyDescent="0.25">
      <c r="C26" s="18">
        <f t="shared" si="2"/>
        <v>9040774.0077860001</v>
      </c>
      <c r="F26" s="18">
        <f t="shared" si="3"/>
        <v>412.91</v>
      </c>
      <c r="I26" s="18">
        <f t="shared" si="4"/>
        <v>138.22899999999998</v>
      </c>
      <c r="L26" s="18">
        <f t="shared" si="5"/>
        <v>357.31878399999999</v>
      </c>
      <c r="O26" s="18">
        <f t="shared" si="6"/>
        <v>2671.4986979999999</v>
      </c>
      <c r="R26" s="18">
        <f t="shared" si="7"/>
        <v>327.71565300000003</v>
      </c>
      <c r="U26" s="18">
        <f t="shared" si="8"/>
        <v>408.91410000000002</v>
      </c>
      <c r="X26" s="18">
        <f t="shared" si="9"/>
        <v>129.43609999999998</v>
      </c>
      <c r="AA26" s="18">
        <f t="shared" si="10"/>
        <v>91.95</v>
      </c>
      <c r="AD26" s="18">
        <f t="shared" si="11"/>
        <v>7.0449999999999999</v>
      </c>
      <c r="AG26" s="18">
        <f t="shared" si="12"/>
        <v>7448.2091619999992</v>
      </c>
      <c r="AJ26" s="18">
        <f t="shared" si="13"/>
        <v>27.366</v>
      </c>
      <c r="AM26" s="18">
        <f t="shared" si="14"/>
        <v>395.06400000000002</v>
      </c>
      <c r="AP26" s="18">
        <f t="shared" si="15"/>
        <v>1164.0037179999999</v>
      </c>
      <c r="AS26" s="18">
        <f t="shared" si="16"/>
        <v>78.625</v>
      </c>
      <c r="AV26" s="18">
        <f t="shared" si="17"/>
        <v>55.96</v>
      </c>
      <c r="AY26" s="18">
        <f t="shared" si="18"/>
        <v>1058.999822</v>
      </c>
      <c r="BB26" s="18">
        <f t="shared" si="19"/>
        <v>123.126</v>
      </c>
      <c r="BE26" s="18">
        <f t="shared" si="20"/>
        <v>1010.088107</v>
      </c>
      <c r="BH26" s="18">
        <f t="shared" si="21"/>
        <v>350.90343000000001</v>
      </c>
      <c r="BK26" s="18">
        <f t="shared" si="22"/>
        <v>1454.6997250000002</v>
      </c>
      <c r="BN26" s="18">
        <f t="shared" si="23"/>
        <v>620.29509900000005</v>
      </c>
      <c r="BQ26" s="18">
        <f t="shared" si="24"/>
        <v>87.907000000000011</v>
      </c>
      <c r="BT26" s="18">
        <f t="shared" si="25"/>
        <v>1716.6721500000001</v>
      </c>
      <c r="BW26" s="18">
        <f t="shared" si="26"/>
        <v>2216.975199</v>
      </c>
      <c r="BZ26" s="18">
        <f t="shared" si="27"/>
        <v>422.46742499999999</v>
      </c>
      <c r="CC26" s="18">
        <f t="shared" si="28"/>
        <v>818.25979999999993</v>
      </c>
      <c r="CF26" s="18">
        <f t="shared" si="29"/>
        <v>265.016121</v>
      </c>
      <c r="CI26" s="18">
        <f t="shared" si="30"/>
        <v>298942.07246200001</v>
      </c>
      <c r="CL26" s="18">
        <f t="shared" si="31"/>
        <v>480.37067200000001</v>
      </c>
      <c r="CO26" s="18">
        <f t="shared" si="32"/>
        <v>387.43984</v>
      </c>
    </row>
    <row r="27" spans="1:96" s="19" customFormat="1" x14ac:dyDescent="0.25">
      <c r="C27" s="18">
        <f t="shared" si="2"/>
        <v>9188637.4266020004</v>
      </c>
      <c r="F27" s="18">
        <f t="shared" si="3"/>
        <v>309.66346500000003</v>
      </c>
      <c r="I27" s="18">
        <f t="shared" si="4"/>
        <v>189.506</v>
      </c>
      <c r="L27" s="18">
        <f t="shared" si="5"/>
        <v>321.57026000000002</v>
      </c>
      <c r="O27" s="18">
        <f t="shared" si="6"/>
        <v>2104.4777259999996</v>
      </c>
      <c r="R27" s="18">
        <f t="shared" si="7"/>
        <v>282.87150600000001</v>
      </c>
      <c r="U27" s="18">
        <f t="shared" si="8"/>
        <v>303.45400000000001</v>
      </c>
      <c r="X27" s="18">
        <f t="shared" si="9"/>
        <v>104.97850000000001</v>
      </c>
      <c r="AA27" s="18">
        <f t="shared" si="10"/>
        <v>66.922000000000011</v>
      </c>
      <c r="AD27" s="18">
        <f t="shared" si="11"/>
        <v>6.7823599999999997</v>
      </c>
      <c r="AG27" s="18">
        <f t="shared" si="12"/>
        <v>6589.4431799999993</v>
      </c>
      <c r="AJ27" s="18">
        <f t="shared" si="13"/>
        <v>22.795000000000002</v>
      </c>
      <c r="AM27" s="18">
        <f t="shared" si="14"/>
        <v>340.954095</v>
      </c>
      <c r="AP27" s="18">
        <f t="shared" si="15"/>
        <v>965.48336599999993</v>
      </c>
      <c r="AS27" s="18">
        <f t="shared" si="16"/>
        <v>59.105999999999995</v>
      </c>
      <c r="AV27" s="18">
        <f t="shared" si="17"/>
        <v>53.362222000000003</v>
      </c>
      <c r="AY27" s="18">
        <f t="shared" si="18"/>
        <v>756.97840000000008</v>
      </c>
      <c r="BB27" s="18">
        <f t="shared" si="19"/>
        <v>120.03</v>
      </c>
      <c r="BE27" s="18">
        <f t="shared" si="20"/>
        <v>1990.788102</v>
      </c>
      <c r="BH27" s="18">
        <f t="shared" si="21"/>
        <v>295.87577699999997</v>
      </c>
      <c r="BK27" s="18">
        <f t="shared" si="22"/>
        <v>1239.7955480000001</v>
      </c>
      <c r="BN27" s="18">
        <f t="shared" si="23"/>
        <v>591.72651800000006</v>
      </c>
      <c r="BQ27" s="18">
        <f t="shared" si="24"/>
        <v>105.76900000000001</v>
      </c>
      <c r="BT27" s="18">
        <f t="shared" si="25"/>
        <v>819.51164499999993</v>
      </c>
      <c r="BW27" s="18">
        <f t="shared" si="26"/>
        <v>634.27454699999998</v>
      </c>
      <c r="BZ27" s="18">
        <f t="shared" si="27"/>
        <v>334.15798999999998</v>
      </c>
      <c r="CC27" s="18">
        <f t="shared" si="28"/>
        <v>593.53983800000003</v>
      </c>
      <c r="CF27" s="18">
        <f t="shared" si="29"/>
        <v>227.06879800000002</v>
      </c>
      <c r="CI27" s="18">
        <f t="shared" si="30"/>
        <v>314782.14522900002</v>
      </c>
      <c r="CL27" s="18">
        <f t="shared" si="31"/>
        <v>376.60888800000004</v>
      </c>
      <c r="CO27" s="18">
        <f t="shared" si="32"/>
        <v>271.49700000000001</v>
      </c>
    </row>
    <row r="28" spans="1:96" s="19" customFormat="1" x14ac:dyDescent="0.25">
      <c r="C28" s="18">
        <f t="shared" si="2"/>
        <v>8434737.009629</v>
      </c>
      <c r="F28" s="18">
        <f t="shared" si="3"/>
        <v>237.135524</v>
      </c>
      <c r="I28" s="18">
        <f t="shared" si="4"/>
        <v>204.63800000000001</v>
      </c>
      <c r="L28" s="18">
        <f t="shared" si="5"/>
        <v>329.65439400000002</v>
      </c>
      <c r="O28" s="18">
        <f t="shared" si="6"/>
        <v>1974.096358</v>
      </c>
      <c r="R28" s="18">
        <f t="shared" si="7"/>
        <v>285.47043000000002</v>
      </c>
      <c r="U28" s="18">
        <f t="shared" si="8"/>
        <v>321.82721400000003</v>
      </c>
      <c r="X28" s="18">
        <f t="shared" si="9"/>
        <v>92.827500000000015</v>
      </c>
      <c r="AA28" s="18">
        <f t="shared" si="10"/>
        <v>73.135999999999996</v>
      </c>
      <c r="AD28" s="18">
        <f t="shared" si="11"/>
        <v>17.406759999999998</v>
      </c>
      <c r="AG28" s="18">
        <f t="shared" si="12"/>
        <v>6515.1402900000003</v>
      </c>
      <c r="AJ28" s="18">
        <f t="shared" si="13"/>
        <v>33.648499999999999</v>
      </c>
      <c r="AM28" s="18">
        <f t="shared" si="14"/>
        <v>294.24366599999996</v>
      </c>
      <c r="AP28" s="18">
        <f t="shared" si="15"/>
        <v>950.00839099999996</v>
      </c>
      <c r="AS28" s="18">
        <f t="shared" si="16"/>
        <v>88.795999999999992</v>
      </c>
      <c r="AV28" s="18">
        <f t="shared" si="17"/>
        <v>59.274000000000001</v>
      </c>
      <c r="AY28" s="18">
        <f t="shared" si="18"/>
        <v>686.17877800000008</v>
      </c>
      <c r="BB28" s="18">
        <f t="shared" si="19"/>
        <v>103.23799999999999</v>
      </c>
      <c r="BE28" s="18">
        <f t="shared" si="20"/>
        <v>705.19480799999985</v>
      </c>
      <c r="BH28" s="18">
        <f t="shared" si="21"/>
        <v>268.67244999999997</v>
      </c>
      <c r="BK28" s="18">
        <f t="shared" si="22"/>
        <v>1059.148531</v>
      </c>
      <c r="BN28" s="18">
        <f t="shared" si="23"/>
        <v>522.88121599999999</v>
      </c>
      <c r="BQ28" s="18">
        <f t="shared" si="24"/>
        <v>88.988</v>
      </c>
      <c r="BT28" s="18">
        <f t="shared" si="25"/>
        <v>620.90350000000001</v>
      </c>
      <c r="BW28" s="18">
        <f t="shared" si="26"/>
        <v>246.02540000000002</v>
      </c>
      <c r="BZ28" s="18">
        <f t="shared" si="27"/>
        <v>334.93565999999998</v>
      </c>
      <c r="CC28" s="18">
        <f t="shared" si="28"/>
        <v>552.99836600000003</v>
      </c>
      <c r="CF28" s="18">
        <f t="shared" si="29"/>
        <v>165.326618</v>
      </c>
      <c r="CI28" s="18">
        <f t="shared" si="30"/>
        <v>248621.76166000002</v>
      </c>
      <c r="CL28" s="18">
        <f t="shared" si="31"/>
        <v>328.63577600000002</v>
      </c>
      <c r="CO28" s="18">
        <f t="shared" si="32"/>
        <v>210.59800000000001</v>
      </c>
    </row>
    <row r="29" spans="1:96" s="19" customFormat="1" x14ac:dyDescent="0.25">
      <c r="C29" s="18">
        <f t="shared" si="2"/>
        <v>8226966.0166510018</v>
      </c>
      <c r="F29" s="18">
        <f t="shared" si="3"/>
        <v>211.83350000000002</v>
      </c>
      <c r="I29" s="18">
        <f t="shared" si="4"/>
        <v>138.50300000000001</v>
      </c>
      <c r="L29" s="18">
        <f t="shared" si="5"/>
        <v>252.42299999999997</v>
      </c>
      <c r="O29" s="18">
        <f t="shared" si="6"/>
        <v>1982.1951119999999</v>
      </c>
      <c r="R29" s="18">
        <f t="shared" si="7"/>
        <v>322.76975800000002</v>
      </c>
      <c r="U29" s="18">
        <f t="shared" si="8"/>
        <v>287.93799200000001</v>
      </c>
      <c r="X29" s="18">
        <f t="shared" si="9"/>
        <v>82.693999999999988</v>
      </c>
      <c r="AA29" s="18">
        <f t="shared" si="10"/>
        <v>51.920999999999999</v>
      </c>
      <c r="AD29" s="18">
        <f t="shared" si="11"/>
        <v>15.009900000000002</v>
      </c>
      <c r="AG29" s="18">
        <f t="shared" si="12"/>
        <v>5554.8202459999993</v>
      </c>
      <c r="AJ29" s="18">
        <f t="shared" si="13"/>
        <v>90.718000000000004</v>
      </c>
      <c r="AM29" s="18">
        <f t="shared" si="14"/>
        <v>253.512</v>
      </c>
      <c r="AP29" s="18">
        <f t="shared" si="15"/>
        <v>845.69943600000011</v>
      </c>
      <c r="AS29" s="18">
        <f t="shared" si="16"/>
        <v>104.09658799999998</v>
      </c>
      <c r="AV29" s="18">
        <f t="shared" si="17"/>
        <v>43.985136000000004</v>
      </c>
      <c r="AY29" s="18">
        <f t="shared" si="18"/>
        <v>585.74580000000003</v>
      </c>
      <c r="BB29" s="18">
        <f t="shared" si="19"/>
        <v>102.268776</v>
      </c>
      <c r="BE29" s="18">
        <f t="shared" si="20"/>
        <v>1012.4115249999999</v>
      </c>
      <c r="BH29" s="18">
        <f t="shared" si="21"/>
        <v>169.76154999999997</v>
      </c>
      <c r="BK29" s="18">
        <f t="shared" si="22"/>
        <v>872.10383000000002</v>
      </c>
      <c r="BN29" s="18">
        <f t="shared" si="23"/>
        <v>522.22323399999993</v>
      </c>
      <c r="BQ29" s="18">
        <f t="shared" si="24"/>
        <v>75.702999999999989</v>
      </c>
      <c r="BT29" s="18">
        <f t="shared" si="25"/>
        <v>513.97964999999999</v>
      </c>
      <c r="BW29" s="18">
        <f t="shared" si="26"/>
        <v>219.68615900000003</v>
      </c>
      <c r="BZ29" s="18">
        <f t="shared" si="27"/>
        <v>450.83775499999996</v>
      </c>
      <c r="CC29" s="18">
        <f t="shared" si="28"/>
        <v>371.80082800000002</v>
      </c>
      <c r="CF29" s="18">
        <f t="shared" si="29"/>
        <v>160.13429400000001</v>
      </c>
      <c r="CI29" s="18">
        <f t="shared" si="30"/>
        <v>256490.154415</v>
      </c>
      <c r="CL29" s="18">
        <f t="shared" si="31"/>
        <v>347.655552</v>
      </c>
      <c r="CO29" s="18">
        <f t="shared" si="32"/>
        <v>215.22025000000002</v>
      </c>
    </row>
    <row r="30" spans="1:96" s="19" customFormat="1" x14ac:dyDescent="0.25">
      <c r="C30" s="18">
        <f t="shared" si="2"/>
        <v>8155732.7485479992</v>
      </c>
      <c r="F30" s="18">
        <f t="shared" si="3"/>
        <v>129.35436000000001</v>
      </c>
      <c r="I30" s="18">
        <f t="shared" si="4"/>
        <v>100.63890000000001</v>
      </c>
      <c r="L30" s="18">
        <f t="shared" si="5"/>
        <v>173.71</v>
      </c>
      <c r="O30" s="18">
        <f t="shared" si="6"/>
        <v>2042.2847610000001</v>
      </c>
      <c r="R30" s="18">
        <f t="shared" si="7"/>
        <v>316.48425500000008</v>
      </c>
      <c r="U30" s="18">
        <f t="shared" si="8"/>
        <v>288.72412000000003</v>
      </c>
      <c r="X30" s="18">
        <f t="shared" si="9"/>
        <v>69.527500000000003</v>
      </c>
      <c r="AA30" s="18">
        <f t="shared" si="10"/>
        <v>42.905999999999999</v>
      </c>
      <c r="AD30" s="18">
        <f t="shared" si="11"/>
        <v>1.7329999999999999</v>
      </c>
      <c r="AG30" s="18">
        <f t="shared" si="12"/>
        <v>4011.5179179999996</v>
      </c>
      <c r="AJ30" s="18">
        <f t="shared" si="13"/>
        <v>88.694500000000005</v>
      </c>
      <c r="AM30" s="18">
        <f t="shared" si="14"/>
        <v>232.55794900000001</v>
      </c>
      <c r="AP30" s="18">
        <f t="shared" si="15"/>
        <v>847.8636009999999</v>
      </c>
      <c r="AS30" s="18">
        <f t="shared" si="16"/>
        <v>47.007038000000001</v>
      </c>
      <c r="AV30" s="18">
        <f t="shared" si="17"/>
        <v>70.199999999999989</v>
      </c>
      <c r="AY30" s="18">
        <f t="shared" si="18"/>
        <v>422.72847699999994</v>
      </c>
      <c r="BB30" s="18">
        <f t="shared" si="19"/>
        <v>82.706776000000005</v>
      </c>
      <c r="BE30" s="18">
        <f t="shared" si="20"/>
        <v>1905.7631780000002</v>
      </c>
      <c r="BH30" s="18">
        <f t="shared" si="21"/>
        <v>134.46998200000002</v>
      </c>
      <c r="BK30" s="18">
        <f t="shared" si="22"/>
        <v>785.06499499999995</v>
      </c>
      <c r="BN30" s="18">
        <f t="shared" si="23"/>
        <v>330.89036199999998</v>
      </c>
      <c r="BQ30" s="18">
        <f t="shared" si="24"/>
        <v>42.125</v>
      </c>
      <c r="BT30" s="18">
        <f t="shared" si="25"/>
        <v>411.22089999999997</v>
      </c>
      <c r="BW30" s="18">
        <f t="shared" si="26"/>
        <v>169.079894</v>
      </c>
      <c r="BZ30" s="18">
        <f t="shared" si="27"/>
        <v>239.99199999999999</v>
      </c>
      <c r="CC30" s="18">
        <f t="shared" si="28"/>
        <v>300.49807299999998</v>
      </c>
      <c r="CF30" s="18">
        <f t="shared" si="29"/>
        <v>91.050249000000008</v>
      </c>
      <c r="CI30" s="18">
        <f t="shared" si="30"/>
        <v>250043.11666700002</v>
      </c>
      <c r="CL30" s="18">
        <f t="shared" si="31"/>
        <v>198.006328</v>
      </c>
      <c r="CO30" s="18">
        <f t="shared" si="32"/>
        <v>141.44724099999999</v>
      </c>
    </row>
    <row r="31" spans="1:96" s="19" customFormat="1" x14ac:dyDescent="0.25">
      <c r="C31" s="18">
        <f t="shared" si="2"/>
        <v>7343176.2050860012</v>
      </c>
      <c r="F31" s="18">
        <f t="shared" si="3"/>
        <v>95.116606000000004</v>
      </c>
      <c r="I31" s="18">
        <f t="shared" si="4"/>
        <v>91.272499999999994</v>
      </c>
      <c r="L31" s="18">
        <f t="shared" si="5"/>
        <v>141.96474800000001</v>
      </c>
      <c r="O31" s="18">
        <f t="shared" si="6"/>
        <v>1964.5012819999999</v>
      </c>
      <c r="R31" s="18">
        <f t="shared" si="7"/>
        <v>153.641715</v>
      </c>
      <c r="U31" s="18">
        <f t="shared" si="8"/>
        <v>211.448789</v>
      </c>
      <c r="X31" s="18">
        <f t="shared" si="9"/>
        <v>61.247249999999994</v>
      </c>
      <c r="AA31" s="18">
        <f t="shared" si="10"/>
        <v>36.155000000000001</v>
      </c>
      <c r="AD31" s="18">
        <f t="shared" si="11"/>
        <v>2.6100000000000003</v>
      </c>
      <c r="AG31" s="18">
        <f t="shared" si="12"/>
        <v>2816.0071130000001</v>
      </c>
      <c r="AJ31" s="18">
        <f t="shared" si="13"/>
        <v>17.395</v>
      </c>
      <c r="AM31" s="18">
        <f t="shared" si="14"/>
        <v>179.79999999999998</v>
      </c>
      <c r="AP31" s="18">
        <f t="shared" si="15"/>
        <v>785.53321000000005</v>
      </c>
      <c r="AS31" s="18">
        <f t="shared" si="16"/>
        <v>48.378</v>
      </c>
      <c r="AV31" s="18">
        <f t="shared" si="17"/>
        <v>30.12</v>
      </c>
      <c r="AY31" s="18">
        <f t="shared" si="18"/>
        <v>399.93299999999999</v>
      </c>
      <c r="BB31" s="18">
        <f t="shared" si="19"/>
        <v>73.911776000000003</v>
      </c>
      <c r="BE31" s="18">
        <f t="shared" si="20"/>
        <v>1458.2626330000001</v>
      </c>
      <c r="BH31" s="18">
        <f t="shared" si="21"/>
        <v>110.44141699999999</v>
      </c>
      <c r="BK31" s="18">
        <f t="shared" si="22"/>
        <v>605.08981400000005</v>
      </c>
      <c r="BN31" s="18">
        <f t="shared" si="23"/>
        <v>315.40103900000003</v>
      </c>
      <c r="BQ31" s="18">
        <f t="shared" si="24"/>
        <v>35.454999999999998</v>
      </c>
      <c r="BT31" s="18">
        <f t="shared" si="25"/>
        <v>269.50493</v>
      </c>
      <c r="BW31" s="18">
        <f t="shared" si="26"/>
        <v>136.2518</v>
      </c>
      <c r="BZ31" s="18">
        <f t="shared" si="27"/>
        <v>215.52500099999997</v>
      </c>
      <c r="CC31" s="18">
        <f t="shared" si="28"/>
        <v>252.32819200000003</v>
      </c>
      <c r="CF31" s="18">
        <f t="shared" si="29"/>
        <v>96.745318999999995</v>
      </c>
      <c r="CI31" s="18">
        <f t="shared" si="30"/>
        <v>212742.39056699999</v>
      </c>
      <c r="CL31" s="18">
        <f t="shared" si="31"/>
        <v>161.47933999999998</v>
      </c>
      <c r="CO31" s="18">
        <f t="shared" si="32"/>
        <v>133.79749999999999</v>
      </c>
    </row>
    <row r="32" spans="1:96" s="19" customFormat="1" x14ac:dyDescent="0.25">
      <c r="C32" s="18">
        <f t="shared" si="2"/>
        <v>7617588.5432129996</v>
      </c>
      <c r="F32" s="18">
        <f t="shared" si="3"/>
        <v>165.98680000000002</v>
      </c>
      <c r="I32" s="18">
        <f t="shared" si="4"/>
        <v>96.525999999999996</v>
      </c>
      <c r="L32" s="18">
        <f t="shared" si="5"/>
        <v>171.86102599999998</v>
      </c>
      <c r="O32" s="18">
        <f t="shared" si="6"/>
        <v>1018.4758830000001</v>
      </c>
      <c r="R32" s="18">
        <f t="shared" si="7"/>
        <v>178.31067000000002</v>
      </c>
      <c r="U32" s="18">
        <f t="shared" si="8"/>
        <v>305.993584</v>
      </c>
      <c r="X32" s="18">
        <f t="shared" si="9"/>
        <v>71.108688000000001</v>
      </c>
      <c r="AA32" s="18">
        <f t="shared" si="10"/>
        <v>41.391999999999996</v>
      </c>
      <c r="AD32" s="18">
        <f t="shared" si="11"/>
        <v>5.1040000000000001</v>
      </c>
      <c r="AG32" s="18">
        <f t="shared" si="12"/>
        <v>2975.7338479999994</v>
      </c>
      <c r="AJ32" s="18">
        <f t="shared" si="13"/>
        <v>7.234</v>
      </c>
      <c r="AM32" s="18">
        <f t="shared" si="14"/>
        <v>188.90950000000001</v>
      </c>
      <c r="AP32" s="18">
        <f t="shared" si="15"/>
        <v>864.32252900000003</v>
      </c>
      <c r="AS32" s="18">
        <f t="shared" si="16"/>
        <v>50.681999999999995</v>
      </c>
      <c r="AV32" s="18">
        <f t="shared" si="17"/>
        <v>42.49</v>
      </c>
      <c r="AY32" s="18">
        <f t="shared" si="18"/>
        <v>560.77430000000004</v>
      </c>
      <c r="BB32" s="18">
        <f t="shared" si="19"/>
        <v>94.050000000000011</v>
      </c>
      <c r="BE32" s="18">
        <f t="shared" si="20"/>
        <v>2599.4244819999999</v>
      </c>
      <c r="BH32" s="18">
        <f t="shared" si="21"/>
        <v>166.71181000000001</v>
      </c>
      <c r="BK32" s="18">
        <f t="shared" si="22"/>
        <v>797.92563600000005</v>
      </c>
      <c r="BN32" s="18">
        <f t="shared" si="23"/>
        <v>455.87870299999997</v>
      </c>
      <c r="BQ32" s="18">
        <f t="shared" si="24"/>
        <v>25.83</v>
      </c>
      <c r="BT32" s="18">
        <f t="shared" si="25"/>
        <v>254.68967999999998</v>
      </c>
      <c r="BW32" s="18">
        <f t="shared" si="26"/>
        <v>205.49482500000002</v>
      </c>
      <c r="BZ32" s="18">
        <f t="shared" si="27"/>
        <v>244.79900000000001</v>
      </c>
      <c r="CC32" s="18">
        <f t="shared" si="28"/>
        <v>380.25431199999997</v>
      </c>
      <c r="CF32" s="18">
        <f t="shared" si="29"/>
        <v>135.231043</v>
      </c>
      <c r="CI32" s="18">
        <f t="shared" si="30"/>
        <v>196844.34040599997</v>
      </c>
      <c r="CL32" s="18">
        <f t="shared" si="31"/>
        <v>254.19715199999996</v>
      </c>
      <c r="CO32" s="18">
        <f t="shared" si="32"/>
        <v>208.68894900000001</v>
      </c>
    </row>
    <row r="33" spans="3:95" s="19" customFormat="1" x14ac:dyDescent="0.25">
      <c r="C33" s="21"/>
      <c r="D33" s="18">
        <f>C18</f>
        <v>8</v>
      </c>
      <c r="G33" s="20">
        <f>F18</f>
        <v>1</v>
      </c>
      <c r="J33" s="20">
        <f>I18</f>
        <v>2</v>
      </c>
      <c r="M33" s="20">
        <f>L18</f>
        <v>3</v>
      </c>
      <c r="P33" s="20">
        <f>O18</f>
        <v>4</v>
      </c>
      <c r="S33" s="20">
        <f>R18</f>
        <v>5</v>
      </c>
      <c r="V33" s="20">
        <f>U18</f>
        <v>6</v>
      </c>
      <c r="Y33" s="20">
        <f>X18</f>
        <v>7</v>
      </c>
      <c r="AB33" s="20">
        <f>AA18</f>
        <v>9</v>
      </c>
      <c r="AE33" s="20">
        <f>AD18</f>
        <v>10</v>
      </c>
      <c r="AH33" s="20">
        <f>AG18</f>
        <v>11</v>
      </c>
      <c r="AK33" s="20">
        <f>AJ18</f>
        <v>12</v>
      </c>
      <c r="AN33" s="20">
        <f>AM18</f>
        <v>13</v>
      </c>
      <c r="AQ33" s="20">
        <f>AP18</f>
        <v>14</v>
      </c>
      <c r="AT33" s="20">
        <f>AS18</f>
        <v>15</v>
      </c>
      <c r="AW33" s="20">
        <f>AV18</f>
        <v>16</v>
      </c>
      <c r="AZ33" s="20">
        <f>AY18</f>
        <v>17</v>
      </c>
      <c r="BC33" s="20">
        <f>BB18</f>
        <v>18</v>
      </c>
      <c r="BF33" s="20">
        <f>BE18</f>
        <v>19</v>
      </c>
      <c r="BI33" s="20">
        <f>BH18</f>
        <v>20</v>
      </c>
      <c r="BL33" s="20">
        <f>BK18</f>
        <v>21</v>
      </c>
      <c r="BO33" s="20">
        <f>BN18</f>
        <v>22</v>
      </c>
      <c r="BR33" s="20">
        <f>BQ18</f>
        <v>23</v>
      </c>
      <c r="BU33" s="20">
        <f>BT18</f>
        <v>24</v>
      </c>
      <c r="BX33" s="20">
        <f>BW18</f>
        <v>25</v>
      </c>
      <c r="CA33" s="20">
        <f>BZ18</f>
        <v>26</v>
      </c>
      <c r="CD33" s="20">
        <f>CC18</f>
        <v>27</v>
      </c>
      <c r="CG33" s="20">
        <f>CF18</f>
        <v>28</v>
      </c>
      <c r="CJ33" s="20">
        <f>CI18</f>
        <v>29</v>
      </c>
      <c r="CM33" s="20">
        <f>CL18</f>
        <v>30</v>
      </c>
      <c r="CP33" s="20">
        <f>CO18</f>
        <v>31</v>
      </c>
    </row>
    <row r="34" spans="3:95" s="19" customFormat="1" x14ac:dyDescent="0.25">
      <c r="C34" s="20"/>
      <c r="D34" s="20" t="s">
        <v>10</v>
      </c>
      <c r="E34" s="20"/>
      <c r="F34" s="20"/>
      <c r="G34" s="20" t="s">
        <v>10</v>
      </c>
      <c r="H34" s="20"/>
      <c r="I34" s="20"/>
      <c r="J34" s="20" t="s">
        <v>10</v>
      </c>
      <c r="K34" s="20"/>
      <c r="L34" s="20"/>
      <c r="M34" s="20" t="s">
        <v>10</v>
      </c>
      <c r="N34" s="20"/>
      <c r="O34" s="20"/>
      <c r="P34" s="20" t="s">
        <v>10</v>
      </c>
      <c r="Q34" s="20"/>
      <c r="R34" s="20"/>
      <c r="S34" s="20" t="s">
        <v>10</v>
      </c>
      <c r="T34" s="20"/>
      <c r="U34" s="20"/>
      <c r="V34" s="20" t="s">
        <v>10</v>
      </c>
      <c r="W34" s="20"/>
      <c r="X34" s="20"/>
      <c r="Y34" s="20" t="s">
        <v>10</v>
      </c>
      <c r="Z34" s="20"/>
      <c r="AA34" s="20"/>
      <c r="AB34" s="20" t="s">
        <v>10</v>
      </c>
      <c r="AC34" s="20"/>
      <c r="AD34" s="20"/>
      <c r="AE34" s="20" t="s">
        <v>10</v>
      </c>
      <c r="AF34" s="20"/>
      <c r="AG34" s="20"/>
      <c r="AH34" s="20" t="s">
        <v>10</v>
      </c>
      <c r="AI34" s="20"/>
      <c r="AJ34" s="20"/>
      <c r="AK34" s="20" t="s">
        <v>10</v>
      </c>
      <c r="AL34" s="20"/>
      <c r="AM34" s="20"/>
      <c r="AN34" s="20" t="s">
        <v>10</v>
      </c>
      <c r="AO34" s="20"/>
      <c r="AP34" s="20"/>
      <c r="AQ34" s="20" t="s">
        <v>10</v>
      </c>
      <c r="AR34" s="20"/>
      <c r="AS34" s="20"/>
      <c r="AT34" s="20" t="s">
        <v>10</v>
      </c>
      <c r="AU34" s="20"/>
      <c r="AV34" s="20"/>
      <c r="AW34" s="20" t="s">
        <v>10</v>
      </c>
      <c r="AX34" s="20"/>
      <c r="AY34" s="20"/>
      <c r="AZ34" s="20" t="s">
        <v>10</v>
      </c>
      <c r="BA34" s="20"/>
      <c r="BB34" s="20"/>
      <c r="BC34" s="20" t="s">
        <v>10</v>
      </c>
      <c r="BD34" s="20"/>
      <c r="BE34" s="20"/>
      <c r="BF34" s="20" t="s">
        <v>10</v>
      </c>
      <c r="BG34" s="20"/>
      <c r="BH34" s="20"/>
      <c r="BI34" s="20" t="s">
        <v>10</v>
      </c>
      <c r="BJ34" s="20"/>
      <c r="BK34" s="20"/>
      <c r="BL34" s="20" t="s">
        <v>10</v>
      </c>
      <c r="BM34" s="20"/>
      <c r="BN34" s="20"/>
      <c r="BO34" s="20" t="s">
        <v>10</v>
      </c>
      <c r="BP34" s="20"/>
      <c r="BQ34" s="20"/>
      <c r="BR34" s="20" t="s">
        <v>10</v>
      </c>
      <c r="BS34" s="20"/>
      <c r="BT34" s="20"/>
      <c r="BU34" s="20" t="s">
        <v>10</v>
      </c>
      <c r="BV34" s="20"/>
      <c r="BW34" s="20"/>
      <c r="BX34" s="20" t="s">
        <v>10</v>
      </c>
      <c r="BY34" s="20"/>
      <c r="BZ34" s="20"/>
      <c r="CA34" s="20" t="s">
        <v>10</v>
      </c>
      <c r="CB34" s="20"/>
      <c r="CC34" s="20"/>
      <c r="CD34" s="20" t="s">
        <v>10</v>
      </c>
      <c r="CE34" s="20"/>
      <c r="CF34" s="20"/>
      <c r="CG34" s="20" t="s">
        <v>10</v>
      </c>
      <c r="CH34" s="20"/>
      <c r="CI34" s="20"/>
      <c r="CJ34" s="20" t="s">
        <v>10</v>
      </c>
      <c r="CK34" s="20"/>
      <c r="CL34" s="20"/>
      <c r="CM34" s="20" t="s">
        <v>10</v>
      </c>
      <c r="CN34" s="20"/>
      <c r="CO34" s="20"/>
      <c r="CP34" s="20" t="s">
        <v>10</v>
      </c>
      <c r="CQ34" s="20"/>
    </row>
    <row r="35" spans="3:95" s="19" customFormat="1" x14ac:dyDescent="0.25">
      <c r="D35" s="18">
        <f>D5</f>
        <v>387221124.198035</v>
      </c>
      <c r="G35" s="18">
        <f>G5</f>
        <v>70671370.863556013</v>
      </c>
      <c r="J35" s="18">
        <f>J5</f>
        <v>70882397.216382995</v>
      </c>
      <c r="M35" s="18">
        <f>M5</f>
        <v>22388019.419509001</v>
      </c>
      <c r="P35" s="18">
        <f>P5</f>
        <v>104237754.58677901</v>
      </c>
      <c r="S35" s="18">
        <f>S5</f>
        <v>56935356.643786997</v>
      </c>
      <c r="V35" s="18">
        <f>V5</f>
        <v>10059982.400913</v>
      </c>
      <c r="Y35" s="18">
        <f>Y5</f>
        <v>36357724.345169</v>
      </c>
      <c r="AB35" s="18">
        <f>AB5</f>
        <v>12939109.436315</v>
      </c>
      <c r="AE35" s="18">
        <f>AE5</f>
        <v>9352727.6077769995</v>
      </c>
      <c r="AH35" s="18">
        <f>AH5</f>
        <v>121754442.46580799</v>
      </c>
      <c r="AK35" s="18">
        <f>AK5</f>
        <v>10682857.087205</v>
      </c>
      <c r="AN35" s="18">
        <f>AN5</f>
        <v>94409642.334677994</v>
      </c>
      <c r="AQ35" s="18">
        <f>AQ5</f>
        <v>15174777.405293001</v>
      </c>
      <c r="AT35" s="18">
        <f>AT5</f>
        <v>10679963.366744</v>
      </c>
      <c r="AW35" s="18">
        <f>AW5</f>
        <v>48656498.055063002</v>
      </c>
      <c r="AZ35" s="18">
        <f>AZ5</f>
        <v>106961230.031642</v>
      </c>
      <c r="BC35" s="18">
        <f>BC5</f>
        <v>19666343.340519998</v>
      </c>
      <c r="BF35" s="18">
        <f>BF5</f>
        <v>24982079.980648</v>
      </c>
      <c r="BI35" s="18">
        <f>BI5</f>
        <v>34736277.425099999</v>
      </c>
      <c r="BL35" s="18">
        <f>BL5</f>
        <v>43787463.759205997</v>
      </c>
      <c r="BO35" s="18">
        <f>BO5</f>
        <v>36194957.271863006</v>
      </c>
      <c r="BR35" s="18">
        <f>BR5</f>
        <v>10436800.181683002</v>
      </c>
      <c r="BU35" s="18">
        <f>BU5</f>
        <v>26994387.987879001</v>
      </c>
      <c r="BX35" s="18">
        <f>BX5</f>
        <v>51468283.284861997</v>
      </c>
      <c r="CA35" s="18">
        <f>CA5</f>
        <v>23714023.833804</v>
      </c>
      <c r="CD35" s="18">
        <f>CD5</f>
        <v>75256230.449286997</v>
      </c>
      <c r="CG35" s="18">
        <f>CG5</f>
        <v>20947568.012354001</v>
      </c>
      <c r="CJ35" s="18">
        <f>CJ5</f>
        <v>52455869.975789003</v>
      </c>
      <c r="CM35" s="18">
        <f>CM5</f>
        <v>26928093.013521999</v>
      </c>
      <c r="CP35" s="18">
        <f>CP5</f>
        <v>24407299.029653996</v>
      </c>
    </row>
    <row r="36" spans="3:95" s="19" customFormat="1" x14ac:dyDescent="0.25">
      <c r="D36" s="18">
        <f>D6</f>
        <v>701226282.30410719</v>
      </c>
      <c r="G36" s="18">
        <f>G6</f>
        <v>100710315.26954502</v>
      </c>
      <c r="J36" s="18">
        <f>J6</f>
        <v>93537212.138454989</v>
      </c>
      <c r="M36" s="18">
        <f>M6</f>
        <v>29899043.275185</v>
      </c>
      <c r="P36" s="18">
        <f>P6</f>
        <v>160171251.88547298</v>
      </c>
      <c r="S36" s="18">
        <f>S6</f>
        <v>100087592.48523399</v>
      </c>
      <c r="V36" s="18">
        <f>V6</f>
        <v>14890851.056274001</v>
      </c>
      <c r="Y36" s="18">
        <f>Y6</f>
        <v>47642686.776297994</v>
      </c>
      <c r="AB36" s="18">
        <f>AB6</f>
        <v>19751338.851616994</v>
      </c>
      <c r="AE36" s="18">
        <f>AE6</f>
        <v>12780340.906708999</v>
      </c>
      <c r="AH36" s="18">
        <f>AH6</f>
        <v>174484216.228654</v>
      </c>
      <c r="AK36" s="18">
        <f>AK6</f>
        <v>15669460.010134</v>
      </c>
      <c r="AN36" s="18">
        <f>AN6</f>
        <v>142279697.60651299</v>
      </c>
      <c r="AQ36" s="18">
        <f>AQ6</f>
        <v>23171722.401721999</v>
      </c>
      <c r="AT36" s="18">
        <f>AT6</f>
        <v>15527624.693266999</v>
      </c>
      <c r="AW36" s="18">
        <f>AW6</f>
        <v>59727660.729893997</v>
      </c>
      <c r="AZ36" s="18">
        <f>AZ6</f>
        <v>161217520.98926201</v>
      </c>
      <c r="BC36" s="18">
        <f>BC6</f>
        <v>31406385.150812004</v>
      </c>
      <c r="BF36" s="18">
        <f>BF6</f>
        <v>36821738.302467003</v>
      </c>
      <c r="BI36" s="18">
        <f>BI6</f>
        <v>47196124.60362</v>
      </c>
      <c r="BL36" s="18">
        <f>BL6</f>
        <v>66239845.348850995</v>
      </c>
      <c r="BO36" s="18">
        <f>BO6</f>
        <v>54927823.690111995</v>
      </c>
      <c r="BR36" s="18">
        <f>BR6</f>
        <v>14390507.681031</v>
      </c>
      <c r="BU36" s="18">
        <f>BU6</f>
        <v>37246092.20572</v>
      </c>
      <c r="BX36" s="18">
        <f>BX6</f>
        <v>64686727.162029006</v>
      </c>
      <c r="CA36" s="18">
        <f>CA6</f>
        <v>35818142.137625001</v>
      </c>
      <c r="CD36" s="18">
        <f>CD6</f>
        <v>98864212.996808007</v>
      </c>
      <c r="CG36" s="18">
        <f>CG6</f>
        <v>32547664.561896998</v>
      </c>
      <c r="CJ36" s="18">
        <f>CJ6</f>
        <v>58676841.654648997</v>
      </c>
      <c r="CM36" s="18">
        <f>CM6</f>
        <v>41301949.888832003</v>
      </c>
      <c r="CP36" s="18">
        <f>CP6</f>
        <v>32692730.045976996</v>
      </c>
    </row>
    <row r="37" spans="3:95" s="19" customFormat="1" x14ac:dyDescent="0.25">
      <c r="C37" s="21"/>
      <c r="D37" s="18">
        <f>D7</f>
        <v>581824404.93733704</v>
      </c>
      <c r="G37" s="18">
        <f>G7</f>
        <v>84503697.360771999</v>
      </c>
      <c r="J37" s="18">
        <f>J7</f>
        <v>76101466.268243998</v>
      </c>
      <c r="M37" s="18">
        <f>M7</f>
        <v>26032309.533094995</v>
      </c>
      <c r="P37" s="18">
        <f>P7</f>
        <v>138920041.40751302</v>
      </c>
      <c r="S37" s="18">
        <f>S7</f>
        <v>86912269.08589299</v>
      </c>
      <c r="V37" s="18">
        <f>V7</f>
        <v>13149735.671308</v>
      </c>
      <c r="Y37" s="18">
        <f>Y7</f>
        <v>38809326.966624998</v>
      </c>
      <c r="AB37" s="18">
        <f>AB7</f>
        <v>18158686.260160998</v>
      </c>
      <c r="AE37" s="18">
        <f>AE7</f>
        <v>11253842.052944001</v>
      </c>
      <c r="AH37" s="18">
        <f>AH7</f>
        <v>150748934.00677902</v>
      </c>
      <c r="AK37" s="18">
        <f>AK7</f>
        <v>14121222.123283001</v>
      </c>
      <c r="AN37" s="18">
        <f>AN7</f>
        <v>123061672.09547801</v>
      </c>
      <c r="AQ37" s="18">
        <f>AQ7</f>
        <v>19681956.900765996</v>
      </c>
      <c r="AT37" s="18">
        <f>AT7</f>
        <v>13631457.948863002</v>
      </c>
      <c r="AW37" s="18">
        <f>AW7</f>
        <v>52134295.224538006</v>
      </c>
      <c r="AZ37" s="18">
        <f>AZ7</f>
        <v>140620636.638877</v>
      </c>
      <c r="BC37" s="18">
        <f>BC7</f>
        <v>27294220.960739996</v>
      </c>
      <c r="BF37" s="18">
        <f>BF7</f>
        <v>30943352.771870006</v>
      </c>
      <c r="BI37" s="18">
        <f>BI7</f>
        <v>39340013.874819003</v>
      </c>
      <c r="BL37" s="18">
        <f>BL7</f>
        <v>56277618.986278005</v>
      </c>
      <c r="BO37" s="18">
        <f>BO7</f>
        <v>45279980.280768</v>
      </c>
      <c r="BR37" s="18">
        <f>BR7</f>
        <v>13013494.013036001</v>
      </c>
      <c r="BU37" s="18">
        <f>BU7</f>
        <v>36280041.616191007</v>
      </c>
      <c r="BX37" s="18">
        <f>BX7</f>
        <v>61057317.524884008</v>
      </c>
      <c r="CA37" s="18">
        <f>CA7</f>
        <v>31419031.033383004</v>
      </c>
      <c r="CD37" s="18">
        <f>CD7</f>
        <v>92949818.694627002</v>
      </c>
      <c r="CG37" s="18">
        <f>CG7</f>
        <v>28262563.614875</v>
      </c>
      <c r="CJ37" s="18">
        <f>CJ7</f>
        <v>51200719.522902012</v>
      </c>
      <c r="CM37" s="18">
        <f>CM7</f>
        <v>35615753.624426</v>
      </c>
      <c r="CP37" s="18">
        <f>CP7</f>
        <v>28412262.332511999</v>
      </c>
    </row>
    <row r="38" spans="3:95" s="19" customFormat="1" x14ac:dyDescent="0.25">
      <c r="C38" s="21"/>
      <c r="D38" s="18">
        <f>D8</f>
        <v>649843915.06131709</v>
      </c>
      <c r="G38" s="18">
        <f>G8</f>
        <v>93259851.098551989</v>
      </c>
      <c r="J38" s="18">
        <f>J8</f>
        <v>80415466.741288006</v>
      </c>
      <c r="M38" s="18">
        <f>M8</f>
        <v>29915978.537383001</v>
      </c>
      <c r="P38" s="18">
        <f>P8</f>
        <v>156350587.08741</v>
      </c>
      <c r="S38" s="18">
        <f>S8</f>
        <v>93754554.211743012</v>
      </c>
      <c r="V38" s="18">
        <f>V8</f>
        <v>13620909.584481001</v>
      </c>
      <c r="Y38" s="18">
        <f>Y8</f>
        <v>42101432.593552001</v>
      </c>
      <c r="AB38" s="18">
        <f>AB8</f>
        <v>20078812.771092001</v>
      </c>
      <c r="AE38" s="18">
        <f>AE8</f>
        <v>12303217.127314003</v>
      </c>
      <c r="AH38" s="18">
        <f>AH8</f>
        <v>173896323.23930901</v>
      </c>
      <c r="AK38" s="18">
        <f>AK8</f>
        <v>16042523.699992001</v>
      </c>
      <c r="AN38" s="18">
        <f>AN8</f>
        <v>130085850.17101</v>
      </c>
      <c r="AQ38" s="18">
        <f>AQ8</f>
        <v>21771596.730696</v>
      </c>
      <c r="AT38" s="18">
        <f>AT8</f>
        <v>15492111.871128</v>
      </c>
      <c r="AW38" s="18">
        <f>AW8</f>
        <v>56264941.111000001</v>
      </c>
      <c r="AZ38" s="18">
        <f>AZ8</f>
        <v>159470729.75783902</v>
      </c>
      <c r="BC38" s="18">
        <f>BC8</f>
        <v>29994504.922102001</v>
      </c>
      <c r="BF38" s="18">
        <f>BF8</f>
        <v>34907328.820129998</v>
      </c>
      <c r="BI38" s="18">
        <f>BI8</f>
        <v>40399679.438974001</v>
      </c>
      <c r="BL38" s="18">
        <f>BL8</f>
        <v>62239426.561650001</v>
      </c>
      <c r="BO38" s="18">
        <f>BO8</f>
        <v>52052324.651009008</v>
      </c>
      <c r="BR38" s="18">
        <f>BR8</f>
        <v>15096575.365511</v>
      </c>
      <c r="BU38" s="18">
        <f>BU8</f>
        <v>41412930.310170002</v>
      </c>
      <c r="BX38" s="18">
        <f>BX8</f>
        <v>65376547.367238991</v>
      </c>
      <c r="CA38" s="18">
        <f>CA8</f>
        <v>35900282.727496997</v>
      </c>
      <c r="CD38" s="18">
        <f>CD8</f>
        <v>99588428.222581998</v>
      </c>
      <c r="CG38" s="18">
        <f>CG8</f>
        <v>31244889.788302999</v>
      </c>
      <c r="CJ38" s="18">
        <f>CJ8</f>
        <v>53357654.727865003</v>
      </c>
      <c r="CM38" s="18">
        <f>CM8</f>
        <v>39399380.791498013</v>
      </c>
      <c r="CP38" s="18">
        <f>CP8</f>
        <v>32050154.410842001</v>
      </c>
    </row>
    <row r="39" spans="3:95" s="19" customFormat="1" x14ac:dyDescent="0.25">
      <c r="D39" s="18" t="e">
        <f>#REF!</f>
        <v>#REF!</v>
      </c>
      <c r="G39" s="18" t="e">
        <f>#REF!</f>
        <v>#REF!</v>
      </c>
      <c r="J39" s="18" t="e">
        <f>#REF!</f>
        <v>#REF!</v>
      </c>
      <c r="M39" s="18" t="e">
        <f>#REF!</f>
        <v>#REF!</v>
      </c>
      <c r="P39" s="18" t="e">
        <f>#REF!</f>
        <v>#REF!</v>
      </c>
      <c r="S39" s="18" t="e">
        <f>#REF!</f>
        <v>#REF!</v>
      </c>
      <c r="V39" s="18" t="e">
        <f>#REF!</f>
        <v>#REF!</v>
      </c>
      <c r="Y39" s="18" t="e">
        <f>#REF!</f>
        <v>#REF!</v>
      </c>
      <c r="AB39" s="18" t="e">
        <f>#REF!</f>
        <v>#REF!</v>
      </c>
      <c r="AE39" s="18" t="e">
        <f>#REF!</f>
        <v>#REF!</v>
      </c>
      <c r="AH39" s="18" t="e">
        <f>#REF!</f>
        <v>#REF!</v>
      </c>
      <c r="AK39" s="18" t="e">
        <f>#REF!</f>
        <v>#REF!</v>
      </c>
      <c r="AN39" s="18" t="e">
        <f>#REF!</f>
        <v>#REF!</v>
      </c>
      <c r="AQ39" s="18" t="e">
        <f>#REF!</f>
        <v>#REF!</v>
      </c>
      <c r="AT39" s="18" t="e">
        <f>#REF!</f>
        <v>#REF!</v>
      </c>
      <c r="AW39" s="18" t="e">
        <f>#REF!</f>
        <v>#REF!</v>
      </c>
      <c r="AZ39" s="18" t="e">
        <f>#REF!</f>
        <v>#REF!</v>
      </c>
      <c r="BC39" s="18" t="e">
        <f>#REF!</f>
        <v>#REF!</v>
      </c>
      <c r="BF39" s="18" t="e">
        <f>#REF!</f>
        <v>#REF!</v>
      </c>
      <c r="BI39" s="18" t="e">
        <f>#REF!</f>
        <v>#REF!</v>
      </c>
      <c r="BL39" s="18" t="e">
        <f>#REF!</f>
        <v>#REF!</v>
      </c>
      <c r="BO39" s="18" t="e">
        <f>#REF!</f>
        <v>#REF!</v>
      </c>
      <c r="BR39" s="18" t="e">
        <f>#REF!</f>
        <v>#REF!</v>
      </c>
      <c r="BU39" s="18" t="e">
        <f>#REF!</f>
        <v>#REF!</v>
      </c>
      <c r="BX39" s="18" t="e">
        <f>#REF!</f>
        <v>#REF!</v>
      </c>
      <c r="CA39" s="18" t="e">
        <f>#REF!</f>
        <v>#REF!</v>
      </c>
      <c r="CD39" s="18" t="e">
        <f>#REF!</f>
        <v>#REF!</v>
      </c>
      <c r="CG39" s="18" t="e">
        <f>#REF!</f>
        <v>#REF!</v>
      </c>
      <c r="CJ39" s="18" t="e">
        <f>#REF!</f>
        <v>#REF!</v>
      </c>
      <c r="CM39" s="18" t="e">
        <f>#REF!</f>
        <v>#REF!</v>
      </c>
      <c r="CP39" s="18" t="e">
        <f>#REF!</f>
        <v>#REF!</v>
      </c>
    </row>
    <row r="40" spans="3:95" s="19" customFormat="1" x14ac:dyDescent="0.25">
      <c r="D40" s="18">
        <f t="shared" ref="D40:D47" si="33">D9</f>
        <v>627363431.46241796</v>
      </c>
      <c r="G40" s="18">
        <f t="shared" ref="G40:G47" si="34">G9</f>
        <v>94418809.133132011</v>
      </c>
      <c r="J40" s="18">
        <f t="shared" ref="J40:J47" si="35">J9</f>
        <v>83194867.380403012</v>
      </c>
      <c r="M40" s="18">
        <f t="shared" ref="M40:M47" si="36">M9</f>
        <v>32361836.64618599</v>
      </c>
      <c r="P40" s="18">
        <f t="shared" ref="P40:P47" si="37">P9</f>
        <v>154042924.99920398</v>
      </c>
      <c r="S40" s="18">
        <f t="shared" ref="S40:S47" si="38">S9</f>
        <v>90630384.528877005</v>
      </c>
      <c r="V40" s="18">
        <f t="shared" ref="V40:V47" si="39">V9</f>
        <v>13803293.497687997</v>
      </c>
      <c r="Y40" s="18">
        <f t="shared" ref="Y40:Y47" si="40">Y9</f>
        <v>40242753.697424002</v>
      </c>
      <c r="AB40" s="18">
        <f t="shared" ref="AB40:AB47" si="41">AB9</f>
        <v>20415748.711997006</v>
      </c>
      <c r="AE40" s="18">
        <f t="shared" ref="AE40:AE47" si="42">AE9</f>
        <v>12483706.963458</v>
      </c>
      <c r="AH40" s="18">
        <f t="shared" ref="AH40:AH47" si="43">AH9</f>
        <v>178782821.40587097</v>
      </c>
      <c r="AK40" s="18">
        <f t="shared" ref="AK40:AK47" si="44">AK9</f>
        <v>16249239.423649</v>
      </c>
      <c r="AN40" s="18">
        <f t="shared" ref="AN40:AN47" si="45">AN9</f>
        <v>124177892.63176599</v>
      </c>
      <c r="AQ40" s="18">
        <f t="shared" ref="AQ40:AQ47" si="46">AQ9</f>
        <v>22161781.995237999</v>
      </c>
      <c r="AT40" s="18">
        <f t="shared" ref="AT40:AT47" si="47">AT9</f>
        <v>15323949.730213003</v>
      </c>
      <c r="AW40" s="18">
        <f t="shared" ref="AW40:AW47" si="48">AW9</f>
        <v>53163598.110463001</v>
      </c>
      <c r="AZ40" s="18">
        <f t="shared" ref="AZ40:AZ47" si="49">AZ9</f>
        <v>156684533.86743397</v>
      </c>
      <c r="BC40" s="18">
        <f t="shared" ref="BC40:BC47" si="50">BC9</f>
        <v>29920770.149892002</v>
      </c>
      <c r="BF40" s="18">
        <f t="shared" ref="BF40:BF47" si="51">BF9</f>
        <v>34485780.210704997</v>
      </c>
      <c r="BI40" s="18">
        <f t="shared" ref="BI40:BI47" si="52">BI9</f>
        <v>40153677.955874003</v>
      </c>
      <c r="BL40" s="18">
        <f t="shared" ref="BL40:BL47" si="53">BL9</f>
        <v>60730089.861245997</v>
      </c>
      <c r="BO40" s="18">
        <f t="shared" ref="BO40:BO47" si="54">BO9</f>
        <v>52263465.536116995</v>
      </c>
      <c r="BR40" s="18">
        <f t="shared" ref="BR40:BR47" si="55">BR9</f>
        <v>15474575.513898998</v>
      </c>
      <c r="BU40" s="18">
        <f t="shared" ref="BU40:BU47" si="56">BU9</f>
        <v>39808959.783050999</v>
      </c>
      <c r="BX40" s="18">
        <f t="shared" ref="BX40:BX47" si="57">BX9</f>
        <v>67276776.813307002</v>
      </c>
      <c r="CA40" s="18">
        <f t="shared" ref="CA40:CA47" si="58">CA9</f>
        <v>36524098.5462</v>
      </c>
      <c r="CD40" s="18">
        <f t="shared" ref="CD40:CD47" si="59">CD9</f>
        <v>102233059.52670999</v>
      </c>
      <c r="CG40" s="18">
        <f t="shared" ref="CG40:CG47" si="60">CG9</f>
        <v>31695729.300792996</v>
      </c>
      <c r="CJ40" s="18">
        <f t="shared" ref="CJ40:CJ47" si="61">CJ9</f>
        <v>49791362.664191</v>
      </c>
      <c r="CM40" s="18">
        <f t="shared" ref="CM40:CM47" si="62">CM9</f>
        <v>41856116.211704001</v>
      </c>
      <c r="CP40" s="18">
        <f t="shared" ref="CP40:CP47" si="63">CP9</f>
        <v>30840665.564210001</v>
      </c>
    </row>
    <row r="41" spans="3:95" s="19" customFormat="1" x14ac:dyDescent="0.25">
      <c r="D41" s="18">
        <f t="shared" si="33"/>
        <v>572363985.81707191</v>
      </c>
      <c r="G41" s="18">
        <f t="shared" si="34"/>
        <v>91283007.469460011</v>
      </c>
      <c r="J41" s="18">
        <f t="shared" si="35"/>
        <v>82965103.721587986</v>
      </c>
      <c r="M41" s="18">
        <f t="shared" si="36"/>
        <v>30615042.484455001</v>
      </c>
      <c r="P41" s="18">
        <f t="shared" si="37"/>
        <v>142745827.821632</v>
      </c>
      <c r="S41" s="18">
        <f t="shared" si="38"/>
        <v>81684257.040977001</v>
      </c>
      <c r="V41" s="18">
        <f t="shared" si="39"/>
        <v>13439234.012950998</v>
      </c>
      <c r="Y41" s="18">
        <f t="shared" si="40"/>
        <v>38160805.463792004</v>
      </c>
      <c r="AB41" s="18">
        <f t="shared" si="41"/>
        <v>19657094.767391</v>
      </c>
      <c r="AE41" s="18">
        <f t="shared" si="42"/>
        <v>12233423.504017999</v>
      </c>
      <c r="AH41" s="18">
        <f t="shared" si="43"/>
        <v>166471038.07459402</v>
      </c>
      <c r="AK41" s="18">
        <f t="shared" si="44"/>
        <v>15812952.303164002</v>
      </c>
      <c r="AN41" s="18">
        <f t="shared" si="45"/>
        <v>115634999.95442301</v>
      </c>
      <c r="AQ41" s="18">
        <f t="shared" si="46"/>
        <v>21493529.793322999</v>
      </c>
      <c r="AT41" s="18">
        <f t="shared" si="47"/>
        <v>15204156.777048998</v>
      </c>
      <c r="AW41" s="18">
        <f t="shared" si="48"/>
        <v>53336356.274861999</v>
      </c>
      <c r="AZ41" s="18">
        <f t="shared" si="49"/>
        <v>147013571.42554903</v>
      </c>
      <c r="BC41" s="18">
        <f t="shared" si="50"/>
        <v>28516386.152851999</v>
      </c>
      <c r="BF41" s="18">
        <f t="shared" si="51"/>
        <v>32624594.651648995</v>
      </c>
      <c r="BI41" s="18">
        <f t="shared" si="52"/>
        <v>40735630.154046997</v>
      </c>
      <c r="BL41" s="18">
        <f t="shared" si="53"/>
        <v>58887462.405585989</v>
      </c>
      <c r="BO41" s="18">
        <f t="shared" si="54"/>
        <v>48116584.304787003</v>
      </c>
      <c r="BR41" s="18">
        <f t="shared" si="55"/>
        <v>14868484.355231</v>
      </c>
      <c r="BU41" s="18">
        <f t="shared" si="56"/>
        <v>38386123.030544996</v>
      </c>
      <c r="BX41" s="18">
        <f t="shared" si="57"/>
        <v>71255138.708196998</v>
      </c>
      <c r="CA41" s="18">
        <f t="shared" si="58"/>
        <v>35519392.901173994</v>
      </c>
      <c r="CD41" s="18">
        <f t="shared" si="59"/>
        <v>101956091.24379599</v>
      </c>
      <c r="CG41" s="18">
        <f t="shared" si="60"/>
        <v>30084831.671837002</v>
      </c>
      <c r="CJ41" s="18">
        <f t="shared" si="61"/>
        <v>48916613.130656995</v>
      </c>
      <c r="CM41" s="18">
        <f t="shared" si="62"/>
        <v>41142046.902764998</v>
      </c>
      <c r="CP41" s="18">
        <f t="shared" si="63"/>
        <v>29022722.324996002</v>
      </c>
    </row>
    <row r="42" spans="3:95" s="19" customFormat="1" x14ac:dyDescent="0.25">
      <c r="D42" s="18">
        <f t="shared" si="33"/>
        <v>591167674.32655692</v>
      </c>
      <c r="G42" s="18">
        <f t="shared" si="34"/>
        <v>89673323.323947012</v>
      </c>
      <c r="J42" s="18">
        <f t="shared" si="35"/>
        <v>82127374.243114993</v>
      </c>
      <c r="M42" s="18">
        <f t="shared" si="36"/>
        <v>28531859.876792997</v>
      </c>
      <c r="P42" s="18">
        <f t="shared" si="37"/>
        <v>143932715.29650101</v>
      </c>
      <c r="S42" s="18">
        <f t="shared" si="38"/>
        <v>81774284.170079991</v>
      </c>
      <c r="V42" s="18">
        <f t="shared" si="39"/>
        <v>14004381.497659</v>
      </c>
      <c r="Y42" s="18">
        <f t="shared" si="40"/>
        <v>41832086.722921997</v>
      </c>
      <c r="AB42" s="18">
        <f t="shared" si="41"/>
        <v>18845434.461879998</v>
      </c>
      <c r="AE42" s="18">
        <f t="shared" si="42"/>
        <v>12261782.102514999</v>
      </c>
      <c r="AH42" s="18">
        <f t="shared" si="43"/>
        <v>161225640.62188399</v>
      </c>
      <c r="AK42" s="18">
        <f t="shared" si="44"/>
        <v>15565338.935451001</v>
      </c>
      <c r="AN42" s="18">
        <f t="shared" si="45"/>
        <v>119398493.783345</v>
      </c>
      <c r="AQ42" s="18">
        <f t="shared" si="46"/>
        <v>21096656.443514999</v>
      </c>
      <c r="AT42" s="18">
        <f t="shared" si="47"/>
        <v>15030326.183141999</v>
      </c>
      <c r="AW42" s="18">
        <f t="shared" si="48"/>
        <v>54514995.483648002</v>
      </c>
      <c r="AZ42" s="18">
        <f t="shared" si="49"/>
        <v>146266959.86308801</v>
      </c>
      <c r="BC42" s="18">
        <f t="shared" si="50"/>
        <v>29044827.969401006</v>
      </c>
      <c r="BF42" s="18">
        <f t="shared" si="51"/>
        <v>32427040.477114998</v>
      </c>
      <c r="BI42" s="18">
        <f t="shared" si="52"/>
        <v>39592079.046318002</v>
      </c>
      <c r="BL42" s="18">
        <f t="shared" si="53"/>
        <v>59913918.388032004</v>
      </c>
      <c r="BO42" s="18">
        <f t="shared" si="54"/>
        <v>47437313.145446002</v>
      </c>
      <c r="BR42" s="18">
        <f t="shared" si="55"/>
        <v>14357247.717954</v>
      </c>
      <c r="BU42" s="18">
        <f t="shared" si="56"/>
        <v>40929519.523668997</v>
      </c>
      <c r="BX42" s="18">
        <f t="shared" si="57"/>
        <v>65958527.899310999</v>
      </c>
      <c r="CA42" s="18">
        <f t="shared" si="58"/>
        <v>34233427.114904009</v>
      </c>
      <c r="CD42" s="18">
        <f t="shared" si="59"/>
        <v>96259820.55765301</v>
      </c>
      <c r="CG42" s="18">
        <f t="shared" si="60"/>
        <v>30225923.758745</v>
      </c>
      <c r="CJ42" s="18">
        <f t="shared" si="61"/>
        <v>51972888.024317004</v>
      </c>
      <c r="CM42" s="18">
        <f t="shared" si="62"/>
        <v>39516899.242325008</v>
      </c>
      <c r="CP42" s="18">
        <f t="shared" si="63"/>
        <v>30004434.349569995</v>
      </c>
    </row>
    <row r="43" spans="3:95" s="19" customFormat="1" x14ac:dyDescent="0.25">
      <c r="D43" s="18">
        <f t="shared" si="33"/>
        <v>583848183.37370503</v>
      </c>
      <c r="G43" s="18">
        <f t="shared" si="34"/>
        <v>93473176.810995996</v>
      </c>
      <c r="J43" s="18">
        <f t="shared" si="35"/>
        <v>87484786.490824014</v>
      </c>
      <c r="M43" s="18">
        <f t="shared" si="36"/>
        <v>29506992.926254001</v>
      </c>
      <c r="P43" s="18">
        <f t="shared" si="37"/>
        <v>141954313.82691801</v>
      </c>
      <c r="S43" s="18">
        <f t="shared" si="38"/>
        <v>81002524.024812996</v>
      </c>
      <c r="V43" s="18">
        <f t="shared" si="39"/>
        <v>14112572.401252</v>
      </c>
      <c r="Y43" s="18">
        <f t="shared" si="40"/>
        <v>44586609.060435005</v>
      </c>
      <c r="AB43" s="18">
        <f t="shared" si="41"/>
        <v>19152966.210204002</v>
      </c>
      <c r="AE43" s="18">
        <f t="shared" si="42"/>
        <v>12295429.268667001</v>
      </c>
      <c r="AH43" s="18">
        <f t="shared" si="43"/>
        <v>165374836.154881</v>
      </c>
      <c r="AK43" s="18">
        <f t="shared" si="44"/>
        <v>15680166.350843001</v>
      </c>
      <c r="AN43" s="18">
        <f t="shared" si="45"/>
        <v>125678763.39074101</v>
      </c>
      <c r="AQ43" s="18">
        <f t="shared" si="46"/>
        <v>22051641.726757001</v>
      </c>
      <c r="AT43" s="18">
        <f t="shared" si="47"/>
        <v>14829538.931977002</v>
      </c>
      <c r="AW43" s="18">
        <f t="shared" si="48"/>
        <v>56889568.679347001</v>
      </c>
      <c r="AZ43" s="18">
        <f t="shared" si="49"/>
        <v>146688411.10354501</v>
      </c>
      <c r="BC43" s="18">
        <f t="shared" si="50"/>
        <v>29301049.228465006</v>
      </c>
      <c r="BF43" s="18">
        <f t="shared" si="51"/>
        <v>32825840.775391001</v>
      </c>
      <c r="BI43" s="18">
        <f t="shared" si="52"/>
        <v>40232788.373778999</v>
      </c>
      <c r="BL43" s="18">
        <f t="shared" si="53"/>
        <v>63707620.407219</v>
      </c>
      <c r="BO43" s="18">
        <f t="shared" si="54"/>
        <v>48133258.167810991</v>
      </c>
      <c r="BR43" s="18">
        <f t="shared" si="55"/>
        <v>14260015.799652999</v>
      </c>
      <c r="BU43" s="18">
        <f t="shared" si="56"/>
        <v>40124638.017291002</v>
      </c>
      <c r="BX43" s="18">
        <f t="shared" si="57"/>
        <v>65623741.833099</v>
      </c>
      <c r="CA43" s="18">
        <f t="shared" si="58"/>
        <v>35109511.649181001</v>
      </c>
      <c r="CD43" s="18">
        <f t="shared" si="59"/>
        <v>97391341.605714008</v>
      </c>
      <c r="CG43" s="18">
        <f t="shared" si="60"/>
        <v>31104544.603312999</v>
      </c>
      <c r="CJ43" s="18">
        <f t="shared" si="61"/>
        <v>57776288.337577</v>
      </c>
      <c r="CM43" s="18">
        <f t="shared" si="62"/>
        <v>40626514.147574</v>
      </c>
      <c r="CP43" s="18">
        <f t="shared" si="63"/>
        <v>30793320.003010001</v>
      </c>
    </row>
    <row r="44" spans="3:95" s="19" customFormat="1" x14ac:dyDescent="0.25">
      <c r="D44" s="18">
        <f t="shared" si="33"/>
        <v>650408773.65740192</v>
      </c>
      <c r="G44" s="18">
        <f t="shared" si="34"/>
        <v>100796327.201694</v>
      </c>
      <c r="J44" s="18">
        <f t="shared" si="35"/>
        <v>92580428.069013</v>
      </c>
      <c r="M44" s="18">
        <f t="shared" si="36"/>
        <v>30780495.056399997</v>
      </c>
      <c r="P44" s="18">
        <f t="shared" si="37"/>
        <v>159879980.99307701</v>
      </c>
      <c r="S44" s="18">
        <f t="shared" si="38"/>
        <v>91137733.811975002</v>
      </c>
      <c r="V44" s="18">
        <f t="shared" si="39"/>
        <v>14925026.465265002</v>
      </c>
      <c r="Y44" s="18">
        <f t="shared" si="40"/>
        <v>48780459.782975011</v>
      </c>
      <c r="AB44" s="18">
        <f t="shared" si="41"/>
        <v>20288103.804745</v>
      </c>
      <c r="AE44" s="18">
        <f t="shared" si="42"/>
        <v>14182562.776775002</v>
      </c>
      <c r="AH44" s="18">
        <f t="shared" si="43"/>
        <v>174558293.57008702</v>
      </c>
      <c r="AK44" s="18">
        <f t="shared" si="44"/>
        <v>17112541.793001998</v>
      </c>
      <c r="AN44" s="18">
        <f t="shared" si="45"/>
        <v>138496188.48588502</v>
      </c>
      <c r="AQ44" s="18">
        <f t="shared" si="46"/>
        <v>24011627.053476002</v>
      </c>
      <c r="AT44" s="18">
        <f t="shared" si="47"/>
        <v>15885510.429468002</v>
      </c>
      <c r="AW44" s="18">
        <f t="shared" si="48"/>
        <v>58657106.135395013</v>
      </c>
      <c r="AZ44" s="18">
        <f t="shared" si="49"/>
        <v>161707756.40928</v>
      </c>
      <c r="BC44" s="18">
        <f t="shared" si="50"/>
        <v>31584239.167199999</v>
      </c>
      <c r="BF44" s="18">
        <f t="shared" si="51"/>
        <v>35726506.367582001</v>
      </c>
      <c r="BI44" s="18">
        <f t="shared" si="52"/>
        <v>43061702.058175996</v>
      </c>
      <c r="BL44" s="18">
        <f t="shared" si="53"/>
        <v>68284649.377645001</v>
      </c>
      <c r="BO44" s="18">
        <f t="shared" si="54"/>
        <v>51481628.444852993</v>
      </c>
      <c r="BR44" s="18">
        <f t="shared" si="55"/>
        <v>15180543.744311998</v>
      </c>
      <c r="BU44" s="18">
        <f t="shared" si="56"/>
        <v>40980481.364419997</v>
      </c>
      <c r="BX44" s="18">
        <f t="shared" si="57"/>
        <v>66190075.942782998</v>
      </c>
      <c r="CA44" s="18">
        <f t="shared" si="58"/>
        <v>36020466.288910009</v>
      </c>
      <c r="CD44" s="18">
        <f t="shared" si="59"/>
        <v>103360704.74286097</v>
      </c>
      <c r="CG44" s="18">
        <f t="shared" si="60"/>
        <v>33785093.155515999</v>
      </c>
      <c r="CJ44" s="18">
        <f t="shared" si="61"/>
        <v>59992237.330674998</v>
      </c>
      <c r="CM44" s="18">
        <f t="shared" si="62"/>
        <v>41619729.199184999</v>
      </c>
      <c r="CP44" s="18">
        <f t="shared" si="63"/>
        <v>34267022.309707001</v>
      </c>
    </row>
    <row r="45" spans="3:95" s="19" customFormat="1" x14ac:dyDescent="0.25">
      <c r="D45" s="18">
        <f t="shared" si="33"/>
        <v>635775851.63749301</v>
      </c>
      <c r="G45" s="18">
        <f t="shared" si="34"/>
        <v>97366909.37006402</v>
      </c>
      <c r="J45" s="18">
        <f t="shared" si="35"/>
        <v>91046610.999554008</v>
      </c>
      <c r="M45" s="18">
        <f t="shared" si="36"/>
        <v>30673885.378172003</v>
      </c>
      <c r="P45" s="18">
        <f t="shared" si="37"/>
        <v>161234507.47223303</v>
      </c>
      <c r="S45" s="18">
        <f t="shared" si="38"/>
        <v>91381401.300982997</v>
      </c>
      <c r="V45" s="18">
        <f t="shared" si="39"/>
        <v>15753999.852015002</v>
      </c>
      <c r="Y45" s="18">
        <f t="shared" si="40"/>
        <v>51145815.051779002</v>
      </c>
      <c r="AB45" s="18">
        <f t="shared" si="41"/>
        <v>20146472.477280002</v>
      </c>
      <c r="AE45" s="18">
        <f t="shared" si="42"/>
        <v>14349540.298634</v>
      </c>
      <c r="AH45" s="18">
        <f t="shared" si="43"/>
        <v>171196028.65529701</v>
      </c>
      <c r="AK45" s="18">
        <f t="shared" si="44"/>
        <v>17735780.303536005</v>
      </c>
      <c r="AN45" s="18">
        <f t="shared" si="45"/>
        <v>141808627.22815099</v>
      </c>
      <c r="AQ45" s="18">
        <f t="shared" si="46"/>
        <v>23780042.156594001</v>
      </c>
      <c r="AT45" s="18">
        <f t="shared" si="47"/>
        <v>16578810.171444999</v>
      </c>
      <c r="AW45" s="18">
        <f t="shared" si="48"/>
        <v>58191338.479134001</v>
      </c>
      <c r="AZ45" s="18">
        <f t="shared" si="49"/>
        <v>161919163.43667597</v>
      </c>
      <c r="BC45" s="18">
        <f t="shared" si="50"/>
        <v>31827123.904032003</v>
      </c>
      <c r="BF45" s="18">
        <f t="shared" si="51"/>
        <v>35787624.426067002</v>
      </c>
      <c r="BI45" s="18">
        <f t="shared" si="52"/>
        <v>42895254.202334002</v>
      </c>
      <c r="BL45" s="18">
        <f t="shared" si="53"/>
        <v>66468748.070529997</v>
      </c>
      <c r="BO45" s="18">
        <f t="shared" si="54"/>
        <v>51730575.678195007</v>
      </c>
      <c r="BR45" s="18">
        <f t="shared" si="55"/>
        <v>15060598.546444999</v>
      </c>
      <c r="BU45" s="18">
        <f t="shared" si="56"/>
        <v>41249257.040137</v>
      </c>
      <c r="BX45" s="18">
        <f t="shared" si="57"/>
        <v>67943897.345197991</v>
      </c>
      <c r="CA45" s="18">
        <f t="shared" si="58"/>
        <v>36388372.009907</v>
      </c>
      <c r="CD45" s="18">
        <f t="shared" si="59"/>
        <v>107928653.85819499</v>
      </c>
      <c r="CG45" s="18">
        <f t="shared" si="60"/>
        <v>33680687.882255003</v>
      </c>
      <c r="CJ45" s="18">
        <f t="shared" si="61"/>
        <v>62406391.055713996</v>
      </c>
      <c r="CM45" s="18">
        <f t="shared" si="62"/>
        <v>41169740.769143999</v>
      </c>
      <c r="CP45" s="18">
        <f t="shared" si="63"/>
        <v>34061653.379097</v>
      </c>
    </row>
    <row r="46" spans="3:95" s="19" customFormat="1" x14ac:dyDescent="0.25">
      <c r="D46" s="18">
        <f t="shared" si="33"/>
        <v>769112000.85872984</v>
      </c>
      <c r="G46" s="18">
        <f t="shared" si="34"/>
        <v>108840204.95909901</v>
      </c>
      <c r="J46" s="18">
        <f t="shared" si="35"/>
        <v>103360473.566027</v>
      </c>
      <c r="M46" s="18">
        <f t="shared" si="36"/>
        <v>34457852.243299998</v>
      </c>
      <c r="P46" s="18">
        <f t="shared" si="37"/>
        <v>181565229.18903196</v>
      </c>
      <c r="S46" s="18">
        <f t="shared" si="38"/>
        <v>105886665.954833</v>
      </c>
      <c r="V46" s="18">
        <f t="shared" si="39"/>
        <v>16842708.787149001</v>
      </c>
      <c r="Y46" s="18">
        <f t="shared" si="40"/>
        <v>59043911.007130004</v>
      </c>
      <c r="AB46" s="18">
        <f t="shared" si="41"/>
        <v>22476362.478220999</v>
      </c>
      <c r="AE46" s="18">
        <f t="shared" si="42"/>
        <v>16303652.859918997</v>
      </c>
      <c r="AH46" s="18">
        <f t="shared" si="43"/>
        <v>198488410.98728505</v>
      </c>
      <c r="AK46" s="18">
        <f t="shared" si="44"/>
        <v>19690946.605193</v>
      </c>
      <c r="AN46" s="18">
        <f t="shared" si="45"/>
        <v>157450267.37503499</v>
      </c>
      <c r="AQ46" s="18">
        <f t="shared" si="46"/>
        <v>26232252.088327002</v>
      </c>
      <c r="AT46" s="18">
        <f t="shared" si="47"/>
        <v>18510534.275999002</v>
      </c>
      <c r="AW46" s="18">
        <f t="shared" si="48"/>
        <v>67088428.424926005</v>
      </c>
      <c r="AZ46" s="18">
        <f t="shared" si="49"/>
        <v>180617203.883766</v>
      </c>
      <c r="BC46" s="18">
        <f t="shared" si="50"/>
        <v>36040647.241113</v>
      </c>
      <c r="BF46" s="18">
        <f t="shared" si="51"/>
        <v>40533189.218959995</v>
      </c>
      <c r="BI46" s="18">
        <f t="shared" si="52"/>
        <v>47585133.664065994</v>
      </c>
      <c r="BL46" s="18">
        <f t="shared" si="53"/>
        <v>77966114.719891012</v>
      </c>
      <c r="BO46" s="18">
        <f t="shared" si="54"/>
        <v>56951928.741131</v>
      </c>
      <c r="BR46" s="18">
        <f t="shared" si="55"/>
        <v>16615001.260289999</v>
      </c>
      <c r="BU46" s="18">
        <f t="shared" si="56"/>
        <v>45391676.502142005</v>
      </c>
      <c r="BX46" s="18">
        <f t="shared" si="57"/>
        <v>70672669.329115003</v>
      </c>
      <c r="CA46" s="18">
        <f t="shared" si="58"/>
        <v>38723121.906223997</v>
      </c>
      <c r="CD46" s="18">
        <f t="shared" si="59"/>
        <v>119695464.95167801</v>
      </c>
      <c r="CG46" s="18">
        <f t="shared" si="60"/>
        <v>37787694.016830996</v>
      </c>
      <c r="CJ46" s="18">
        <f t="shared" si="61"/>
        <v>74386527.652640015</v>
      </c>
      <c r="CM46" s="18">
        <f t="shared" si="62"/>
        <v>45671770.799054995</v>
      </c>
      <c r="CP46" s="18">
        <f t="shared" si="63"/>
        <v>38915239.568859003</v>
      </c>
    </row>
    <row r="47" spans="3:95" s="19" customFormat="1" x14ac:dyDescent="0.25">
      <c r="D47" s="18">
        <f t="shared" si="33"/>
        <v>739268894.49607909</v>
      </c>
      <c r="G47" s="18">
        <f t="shared" si="34"/>
        <v>120336476.839688</v>
      </c>
      <c r="J47" s="18">
        <f t="shared" si="35"/>
        <v>104392094.90548198</v>
      </c>
      <c r="M47" s="18">
        <f t="shared" si="36"/>
        <v>35683111.082112998</v>
      </c>
      <c r="P47" s="18">
        <f t="shared" si="37"/>
        <v>195949158.84998998</v>
      </c>
      <c r="S47" s="18">
        <f t="shared" si="38"/>
        <v>115368186.97513098</v>
      </c>
      <c r="V47" s="18">
        <f t="shared" si="39"/>
        <v>17619806.438359</v>
      </c>
      <c r="Y47" s="18">
        <f t="shared" si="40"/>
        <v>47688156.480095007</v>
      </c>
      <c r="AB47" s="18">
        <f t="shared" si="41"/>
        <v>24761387.358232994</v>
      </c>
      <c r="AE47" s="18">
        <f t="shared" si="42"/>
        <v>17582188.630383</v>
      </c>
      <c r="AH47" s="18">
        <f t="shared" si="43"/>
        <v>196052624.63095096</v>
      </c>
      <c r="AK47" s="18">
        <f t="shared" si="44"/>
        <v>20655180.384672999</v>
      </c>
      <c r="AN47" s="18">
        <f t="shared" si="45"/>
        <v>162886277.73679698</v>
      </c>
      <c r="AQ47" s="18">
        <f t="shared" si="46"/>
        <v>29314225.607790001</v>
      </c>
      <c r="AT47" s="18">
        <f t="shared" si="47"/>
        <v>20177233.268904999</v>
      </c>
      <c r="AW47" s="18">
        <f t="shared" si="48"/>
        <v>65603217.369101003</v>
      </c>
      <c r="AZ47" s="18">
        <f t="shared" si="49"/>
        <v>169403106.56938198</v>
      </c>
      <c r="BC47" s="18">
        <f t="shared" si="50"/>
        <v>38104491.597629003</v>
      </c>
      <c r="BF47" s="18">
        <f t="shared" si="51"/>
        <v>35012633.850819997</v>
      </c>
      <c r="BI47" s="18">
        <f t="shared" si="52"/>
        <v>47654590.256685995</v>
      </c>
      <c r="BL47" s="18">
        <f t="shared" si="53"/>
        <v>82908098.725179985</v>
      </c>
      <c r="BO47" s="18">
        <f t="shared" si="54"/>
        <v>57474100.319209002</v>
      </c>
      <c r="BR47" s="18">
        <f t="shared" si="55"/>
        <v>17398365.219377</v>
      </c>
      <c r="BU47" s="18">
        <f t="shared" si="56"/>
        <v>43687942.375309005</v>
      </c>
      <c r="BX47" s="18">
        <f t="shared" si="57"/>
        <v>67931694.620678008</v>
      </c>
      <c r="CA47" s="18">
        <f t="shared" si="58"/>
        <v>42124782.711082995</v>
      </c>
      <c r="CD47" s="18">
        <f t="shared" si="59"/>
        <v>119208045.88436498</v>
      </c>
      <c r="CG47" s="18">
        <f t="shared" si="60"/>
        <v>40709692.644967005</v>
      </c>
      <c r="CJ47" s="18">
        <f t="shared" si="61"/>
        <v>63625248.818671003</v>
      </c>
      <c r="CM47" s="18">
        <f t="shared" si="62"/>
        <v>52069743.403644994</v>
      </c>
      <c r="CP47" s="18">
        <f t="shared" si="63"/>
        <v>38814998.853060998</v>
      </c>
    </row>
    <row r="48" spans="3:95" s="19" customFormat="1" x14ac:dyDescent="0.25">
      <c r="E48" s="18">
        <f>C18</f>
        <v>8</v>
      </c>
      <c r="H48" s="20">
        <f>F18</f>
        <v>1</v>
      </c>
      <c r="K48" s="20">
        <f>I18</f>
        <v>2</v>
      </c>
      <c r="N48" s="20">
        <f>L18</f>
        <v>3</v>
      </c>
      <c r="Q48" s="20">
        <f>O18</f>
        <v>4</v>
      </c>
      <c r="T48" s="20">
        <f>R18</f>
        <v>5</v>
      </c>
      <c r="W48" s="20">
        <f>U18</f>
        <v>6</v>
      </c>
      <c r="Z48" s="20">
        <f>X18</f>
        <v>7</v>
      </c>
      <c r="AC48" s="20">
        <f>AA18</f>
        <v>9</v>
      </c>
      <c r="AF48" s="20">
        <f>AD18</f>
        <v>10</v>
      </c>
      <c r="AI48" s="20">
        <f>AG18</f>
        <v>11</v>
      </c>
      <c r="AL48" s="20">
        <f>AJ18</f>
        <v>12</v>
      </c>
      <c r="AO48" s="20">
        <f>AM18</f>
        <v>13</v>
      </c>
      <c r="AR48" s="20">
        <f>AP18</f>
        <v>14</v>
      </c>
      <c r="AU48" s="20">
        <f>AS18</f>
        <v>15</v>
      </c>
      <c r="AX48" s="20">
        <f>AV18</f>
        <v>16</v>
      </c>
      <c r="BA48" s="20">
        <f>AY18</f>
        <v>17</v>
      </c>
      <c r="BD48" s="20">
        <f>BB18</f>
        <v>18</v>
      </c>
      <c r="BG48" s="20">
        <f>BE18</f>
        <v>19</v>
      </c>
      <c r="BJ48" s="20">
        <f>BH18</f>
        <v>20</v>
      </c>
      <c r="BM48" s="20">
        <f>BK18</f>
        <v>21</v>
      </c>
      <c r="BP48" s="20">
        <f>BN18</f>
        <v>22</v>
      </c>
      <c r="BS48" s="20">
        <f>BQ18</f>
        <v>23</v>
      </c>
      <c r="BV48" s="20">
        <f>BT18</f>
        <v>24</v>
      </c>
      <c r="BY48" s="20">
        <f>BW18</f>
        <v>25</v>
      </c>
      <c r="CB48" s="20">
        <f>BZ18</f>
        <v>26</v>
      </c>
      <c r="CE48" s="20">
        <f>CC18</f>
        <v>27</v>
      </c>
      <c r="CH48" s="20">
        <f>CF18</f>
        <v>28</v>
      </c>
      <c r="CK48" s="20">
        <f>CI18</f>
        <v>29</v>
      </c>
      <c r="CN48" s="20">
        <f>CL18</f>
        <v>30</v>
      </c>
      <c r="CQ48" s="20">
        <f>CO18</f>
        <v>31</v>
      </c>
    </row>
    <row r="49" spans="3:95" s="19" customFormat="1" x14ac:dyDescent="0.25">
      <c r="E49" s="20" t="s">
        <v>8</v>
      </c>
      <c r="H49" s="20" t="s">
        <v>8</v>
      </c>
      <c r="K49" s="20" t="s">
        <v>8</v>
      </c>
      <c r="N49" s="20" t="s">
        <v>8</v>
      </c>
      <c r="Q49" s="20" t="s">
        <v>8</v>
      </c>
      <c r="T49" s="20" t="s">
        <v>8</v>
      </c>
      <c r="W49" s="20" t="s">
        <v>8</v>
      </c>
      <c r="Z49" s="20" t="s">
        <v>8</v>
      </c>
      <c r="AC49" s="20" t="s">
        <v>8</v>
      </c>
      <c r="AF49" s="20" t="s">
        <v>8</v>
      </c>
      <c r="AI49" s="20" t="s">
        <v>8</v>
      </c>
      <c r="AL49" s="20" t="s">
        <v>8</v>
      </c>
      <c r="AO49" s="20" t="s">
        <v>8</v>
      </c>
      <c r="AR49" s="20" t="s">
        <v>8</v>
      </c>
      <c r="AU49" s="20" t="s">
        <v>8</v>
      </c>
      <c r="AX49" s="20" t="s">
        <v>8</v>
      </c>
      <c r="BA49" s="20" t="s">
        <v>8</v>
      </c>
      <c r="BD49" s="20" t="s">
        <v>8</v>
      </c>
      <c r="BG49" s="20" t="s">
        <v>8</v>
      </c>
      <c r="BJ49" s="20" t="s">
        <v>8</v>
      </c>
      <c r="BM49" s="20" t="s">
        <v>8</v>
      </c>
      <c r="BP49" s="20" t="s">
        <v>8</v>
      </c>
      <c r="BS49" s="20" t="s">
        <v>8</v>
      </c>
      <c r="BV49" s="20" t="s">
        <v>8</v>
      </c>
      <c r="BY49" s="20" t="s">
        <v>8</v>
      </c>
      <c r="CB49" s="20" t="s">
        <v>8</v>
      </c>
      <c r="CE49" s="20" t="s">
        <v>8</v>
      </c>
      <c r="CH49" s="20" t="s">
        <v>8</v>
      </c>
      <c r="CK49" s="20" t="s">
        <v>8</v>
      </c>
      <c r="CN49" s="20" t="s">
        <v>8</v>
      </c>
      <c r="CQ49" s="20" t="s">
        <v>8</v>
      </c>
    </row>
    <row r="50" spans="3:95" s="19" customFormat="1" x14ac:dyDescent="0.25">
      <c r="E50" s="18">
        <f>E5</f>
        <v>129057036.13472299</v>
      </c>
      <c r="H50" s="18">
        <f>H5</f>
        <v>1701383.643771</v>
      </c>
      <c r="K50" s="18">
        <f>K5</f>
        <v>1134986.764523</v>
      </c>
      <c r="N50" s="18">
        <f>N5</f>
        <v>405536.58063599991</v>
      </c>
      <c r="Q50" s="18">
        <f>Q5</f>
        <v>3167538.86613</v>
      </c>
      <c r="T50" s="18">
        <f>T5</f>
        <v>2371580.7327350001</v>
      </c>
      <c r="W50" s="18">
        <f>W5</f>
        <v>220572.35571900001</v>
      </c>
      <c r="Z50" s="18">
        <f>Z5</f>
        <v>649211.12060399994</v>
      </c>
      <c r="AC50" s="18">
        <f>AC5</f>
        <v>324318.43735599995</v>
      </c>
      <c r="AF50" s="18">
        <f>AF5</f>
        <v>228932.51632299996</v>
      </c>
      <c r="AI50" s="18">
        <f>AI5</f>
        <v>4055505.1354320003</v>
      </c>
      <c r="AL50" s="18">
        <f>AL5</f>
        <v>237898.86424200004</v>
      </c>
      <c r="AO50" s="18">
        <f>AO5</f>
        <v>2003266.5153620001</v>
      </c>
      <c r="AR50" s="18">
        <f>AR5</f>
        <v>481769.61381100019</v>
      </c>
      <c r="AU50" s="18">
        <f>AU5</f>
        <v>448371.25860400003</v>
      </c>
      <c r="AX50" s="18">
        <f>AX5</f>
        <v>1670551.9905639999</v>
      </c>
      <c r="BA50" s="18">
        <f>BA5</f>
        <v>2605436.299255</v>
      </c>
      <c r="BD50" s="18">
        <f>BD5</f>
        <v>789712.54506499984</v>
      </c>
      <c r="BG50" s="18">
        <f>BG5</f>
        <v>777297.69781199982</v>
      </c>
      <c r="BJ50" s="18">
        <f>BJ5</f>
        <v>534220.37705000001</v>
      </c>
      <c r="BM50" s="18">
        <f>BM5</f>
        <v>2580632.6768090003</v>
      </c>
      <c r="BP50" s="18">
        <f>BP5</f>
        <v>597979.88764500001</v>
      </c>
      <c r="BS50" s="18">
        <f>BS5</f>
        <v>242560.97613500003</v>
      </c>
      <c r="BV50" s="18">
        <f>BV5</f>
        <v>498565.57069299993</v>
      </c>
      <c r="BY50" s="18">
        <f>BY5</f>
        <v>1656961.4267569997</v>
      </c>
      <c r="CB50" s="18">
        <f>CB5</f>
        <v>458909.12475299998</v>
      </c>
      <c r="CE50" s="18">
        <f>CE5</f>
        <v>1999860.847515</v>
      </c>
      <c r="CH50" s="18">
        <f>CH5</f>
        <v>617502.686736</v>
      </c>
      <c r="CK50" s="18">
        <f>CK5</f>
        <v>2289817.667746</v>
      </c>
      <c r="CN50" s="18">
        <f>CN5</f>
        <v>580200.51723100012</v>
      </c>
      <c r="CQ50" s="18">
        <f>CQ5</f>
        <v>816208.42566800001</v>
      </c>
    </row>
    <row r="51" spans="3:95" s="19" customFormat="1" x14ac:dyDescent="0.25">
      <c r="E51" s="18">
        <f>E6</f>
        <v>185964306.96471599</v>
      </c>
      <c r="H51" s="18">
        <f>H6</f>
        <v>1954295.8659749995</v>
      </c>
      <c r="K51" s="18">
        <f>K6</f>
        <v>1093326.4832040002</v>
      </c>
      <c r="N51" s="18">
        <f>N6</f>
        <v>385524.65484500001</v>
      </c>
      <c r="Q51" s="18">
        <f>Q6</f>
        <v>3501785.4952479997</v>
      </c>
      <c r="T51" s="18">
        <f>T6</f>
        <v>3026483.6094180001</v>
      </c>
      <c r="W51" s="18">
        <f>W6</f>
        <v>237743.16826799998</v>
      </c>
      <c r="Z51" s="18">
        <f>Z6</f>
        <v>658307.69632099988</v>
      </c>
      <c r="AC51" s="18">
        <f>AC6</f>
        <v>333166.71455200011</v>
      </c>
      <c r="AF51" s="18">
        <f>AF6</f>
        <v>224895.54528600001</v>
      </c>
      <c r="AI51" s="18">
        <f>AI6</f>
        <v>4365808.3754470013</v>
      </c>
      <c r="AL51" s="18">
        <f>AL6</f>
        <v>247458.53164300002</v>
      </c>
      <c r="AO51" s="18">
        <f>AO6</f>
        <v>2278437.4425360002</v>
      </c>
      <c r="AR51" s="18">
        <f>AR6</f>
        <v>520785.43060600001</v>
      </c>
      <c r="AU51" s="18">
        <f>AU6</f>
        <v>398658.477404</v>
      </c>
      <c r="AX51" s="18">
        <f>AX6</f>
        <v>1733315.5977969998</v>
      </c>
      <c r="BA51" s="18">
        <f>BA6</f>
        <v>2813828.6921040006</v>
      </c>
      <c r="BD51" s="18">
        <f>BD6</f>
        <v>795981.2635430001</v>
      </c>
      <c r="BG51" s="18">
        <f>BG6</f>
        <v>856969.91414200014</v>
      </c>
      <c r="BJ51" s="18">
        <f>BJ6</f>
        <v>625257.68519000011</v>
      </c>
      <c r="BM51" s="18">
        <f>BM6</f>
        <v>3289698.9315790003</v>
      </c>
      <c r="BP51" s="18">
        <f>BP6</f>
        <v>670694.03842899995</v>
      </c>
      <c r="BS51" s="18">
        <f>BS6</f>
        <v>248112.35891699998</v>
      </c>
      <c r="BV51" s="18">
        <f>BV6</f>
        <v>568540.79540099984</v>
      </c>
      <c r="BY51" s="18">
        <f>BY6</f>
        <v>1675169.1937859999</v>
      </c>
      <c r="CB51" s="18">
        <f>CB6</f>
        <v>550083.98818499991</v>
      </c>
      <c r="CE51" s="18">
        <f>CE6</f>
        <v>2106051.7987059997</v>
      </c>
      <c r="CH51" s="18">
        <f>CH6</f>
        <v>702508.44632500014</v>
      </c>
      <c r="CK51" s="18">
        <f>CK6</f>
        <v>2283722.2807210004</v>
      </c>
      <c r="CN51" s="18">
        <f>CN6</f>
        <v>650353.161326</v>
      </c>
      <c r="CQ51" s="18">
        <f>CQ6</f>
        <v>991247.74726000009</v>
      </c>
    </row>
    <row r="52" spans="3:95" s="19" customFormat="1" x14ac:dyDescent="0.25">
      <c r="E52" s="18">
        <f>E7</f>
        <v>172604291.64060304</v>
      </c>
      <c r="H52" s="18">
        <f>H7</f>
        <v>2146694.0259850002</v>
      </c>
      <c r="K52" s="18">
        <f>K7</f>
        <v>1092428.9081330001</v>
      </c>
      <c r="N52" s="18">
        <f>N7</f>
        <v>467544.91714899999</v>
      </c>
      <c r="Q52" s="18">
        <f>Q7</f>
        <v>3647127.9674219992</v>
      </c>
      <c r="T52" s="18">
        <f>T7</f>
        <v>3414089.1641950002</v>
      </c>
      <c r="W52" s="18">
        <f>W7</f>
        <v>238021.31999599998</v>
      </c>
      <c r="Z52" s="18">
        <f>Z7</f>
        <v>673672.317453</v>
      </c>
      <c r="AC52" s="18">
        <f>AC7</f>
        <v>367233.07981999998</v>
      </c>
      <c r="AF52" s="18">
        <f>AF7</f>
        <v>250793.24349800003</v>
      </c>
      <c r="AI52" s="18">
        <f>AI7</f>
        <v>4723809.5351159992</v>
      </c>
      <c r="AL52" s="18">
        <f>AL7</f>
        <v>272979.16524399997</v>
      </c>
      <c r="AO52" s="18">
        <f>AO7</f>
        <v>2401054.9325190005</v>
      </c>
      <c r="AR52" s="18">
        <f>AR7</f>
        <v>602292.76455700013</v>
      </c>
      <c r="AU52" s="18">
        <f>AU7</f>
        <v>486448.34296600003</v>
      </c>
      <c r="AX52" s="18">
        <f>AX7</f>
        <v>1628721.974411</v>
      </c>
      <c r="BA52" s="18">
        <f>BA7</f>
        <v>3055522.5350409993</v>
      </c>
      <c r="BD52" s="18">
        <f>BD7</f>
        <v>892850.85865199997</v>
      </c>
      <c r="BG52" s="18">
        <f>BG7</f>
        <v>960258.22534800007</v>
      </c>
      <c r="BJ52" s="18">
        <f>BJ7</f>
        <v>611592.64953699987</v>
      </c>
      <c r="BM52" s="18">
        <f>BM7</f>
        <v>3198056.8201299999</v>
      </c>
      <c r="BP52" s="18">
        <f>BP7</f>
        <v>666074.44177799998</v>
      </c>
      <c r="BS52" s="18">
        <f>BS7</f>
        <v>265703.95594399999</v>
      </c>
      <c r="BV52" s="18">
        <f>BV7</f>
        <v>667909.7085239999</v>
      </c>
      <c r="BY52" s="18">
        <f>BY7</f>
        <v>2149099.1867520004</v>
      </c>
      <c r="CB52" s="18">
        <f>CB7</f>
        <v>613632.56981399993</v>
      </c>
      <c r="CE52" s="18">
        <f>CE7</f>
        <v>2264909.417072</v>
      </c>
      <c r="CH52" s="18">
        <f>CH7</f>
        <v>758082.65880199999</v>
      </c>
      <c r="CK52" s="18">
        <f>CK7</f>
        <v>2517068.1840230003</v>
      </c>
      <c r="CN52" s="18">
        <f>CN7</f>
        <v>681575.3955280002</v>
      </c>
      <c r="CQ52" s="18">
        <f>CQ7</f>
        <v>936448.78100000019</v>
      </c>
    </row>
    <row r="53" spans="3:95" s="19" customFormat="1" x14ac:dyDescent="0.25">
      <c r="E53" s="18">
        <f>E8</f>
        <v>192424534.96920201</v>
      </c>
      <c r="H53" s="18">
        <f>H8</f>
        <v>2480398.4083929998</v>
      </c>
      <c r="K53" s="18">
        <f>K8</f>
        <v>1162948.2140629999</v>
      </c>
      <c r="N53" s="18">
        <f>N8</f>
        <v>508123.42771400005</v>
      </c>
      <c r="Q53" s="18">
        <f>Q8</f>
        <v>4329611.1114559984</v>
      </c>
      <c r="T53" s="18">
        <f>T8</f>
        <v>3455704.9490630003</v>
      </c>
      <c r="W53" s="18">
        <f>W8</f>
        <v>234257.11469100002</v>
      </c>
      <c r="Z53" s="18">
        <f>Z8</f>
        <v>681728.31233400002</v>
      </c>
      <c r="AC53" s="18">
        <f>AC8</f>
        <v>382648.60421899997</v>
      </c>
      <c r="AF53" s="18">
        <f>AF8</f>
        <v>287071.392169</v>
      </c>
      <c r="AI53" s="18">
        <f>AI8</f>
        <v>6046396.4951170012</v>
      </c>
      <c r="AL53" s="18">
        <f>AL8</f>
        <v>310575.29267</v>
      </c>
      <c r="AO53" s="18">
        <f>AO8</f>
        <v>2427772.0214070003</v>
      </c>
      <c r="AR53" s="18">
        <f>AR8</f>
        <v>698480.29616100003</v>
      </c>
      <c r="AU53" s="18">
        <f>AU8</f>
        <v>460755.08700899995</v>
      </c>
      <c r="AX53" s="18">
        <f>AX8</f>
        <v>1591138.2629219999</v>
      </c>
      <c r="BA53" s="18">
        <f>BA8</f>
        <v>3282227.5704400009</v>
      </c>
      <c r="BD53" s="18">
        <f>BD8</f>
        <v>894636.42710299999</v>
      </c>
      <c r="BG53" s="18">
        <f>BG8</f>
        <v>1021451.8552579999</v>
      </c>
      <c r="BJ53" s="18">
        <f>BJ8</f>
        <v>664066.27019699989</v>
      </c>
      <c r="BM53" s="18">
        <f>BM8</f>
        <v>3580371.0233779997</v>
      </c>
      <c r="BP53" s="18">
        <f>BP8</f>
        <v>707684.74226299976</v>
      </c>
      <c r="BS53" s="18">
        <f>BS8</f>
        <v>426309.14758300001</v>
      </c>
      <c r="BV53" s="18">
        <f>BV8</f>
        <v>733844.42272899998</v>
      </c>
      <c r="BY53" s="18">
        <f>BY8</f>
        <v>2223929.5509319999</v>
      </c>
      <c r="CB53" s="18">
        <f>CB8</f>
        <v>644698.0402680001</v>
      </c>
      <c r="CE53" s="18">
        <f>CE8</f>
        <v>2422282.4056220008</v>
      </c>
      <c r="CH53" s="18">
        <f>CH8</f>
        <v>766711.98567800003</v>
      </c>
      <c r="CK53" s="18">
        <f>CK8</f>
        <v>2862109.3090270003</v>
      </c>
      <c r="CN53" s="18">
        <f>CN8</f>
        <v>728001.166983</v>
      </c>
      <c r="CQ53" s="18">
        <f>CQ8</f>
        <v>1048969.0058009999</v>
      </c>
    </row>
    <row r="54" spans="3:95" s="19" customFormat="1" x14ac:dyDescent="0.25">
      <c r="E54" s="18" t="e">
        <f>#REF!</f>
        <v>#REF!</v>
      </c>
      <c r="H54" s="18" t="e">
        <f>#REF!</f>
        <v>#REF!</v>
      </c>
      <c r="K54" s="18" t="e">
        <f>#REF!</f>
        <v>#REF!</v>
      </c>
      <c r="N54" s="18" t="e">
        <f>#REF!</f>
        <v>#REF!</v>
      </c>
      <c r="Q54" s="18" t="e">
        <f>#REF!</f>
        <v>#REF!</v>
      </c>
      <c r="T54" s="18" t="e">
        <f>#REF!</f>
        <v>#REF!</v>
      </c>
      <c r="W54" s="18" t="e">
        <f>#REF!</f>
        <v>#REF!</v>
      </c>
      <c r="Z54" s="18" t="e">
        <f>#REF!</f>
        <v>#REF!</v>
      </c>
      <c r="AC54" s="18" t="e">
        <f>#REF!</f>
        <v>#REF!</v>
      </c>
      <c r="AF54" s="18" t="e">
        <f>#REF!</f>
        <v>#REF!</v>
      </c>
      <c r="AI54" s="18" t="e">
        <f>#REF!</f>
        <v>#REF!</v>
      </c>
      <c r="AL54" s="18" t="e">
        <f>#REF!</f>
        <v>#REF!</v>
      </c>
      <c r="AO54" s="18" t="e">
        <f>#REF!</f>
        <v>#REF!</v>
      </c>
      <c r="AR54" s="18" t="e">
        <f>#REF!</f>
        <v>#REF!</v>
      </c>
      <c r="AU54" s="18" t="e">
        <f>#REF!</f>
        <v>#REF!</v>
      </c>
      <c r="AX54" s="18" t="e">
        <f>#REF!</f>
        <v>#REF!</v>
      </c>
      <c r="BA54" s="18" t="e">
        <f>#REF!</f>
        <v>#REF!</v>
      </c>
      <c r="BD54" s="18" t="e">
        <f>#REF!</f>
        <v>#REF!</v>
      </c>
      <c r="BG54" s="18" t="e">
        <f>#REF!</f>
        <v>#REF!</v>
      </c>
      <c r="BJ54" s="18" t="e">
        <f>#REF!</f>
        <v>#REF!</v>
      </c>
      <c r="BM54" s="18" t="e">
        <f>#REF!</f>
        <v>#REF!</v>
      </c>
      <c r="BP54" s="18" t="e">
        <f>#REF!</f>
        <v>#REF!</v>
      </c>
      <c r="BS54" s="18" t="e">
        <f>#REF!</f>
        <v>#REF!</v>
      </c>
      <c r="BV54" s="18" t="e">
        <f>#REF!</f>
        <v>#REF!</v>
      </c>
      <c r="BY54" s="18" t="e">
        <f>#REF!</f>
        <v>#REF!</v>
      </c>
      <c r="CB54" s="18" t="e">
        <f>#REF!</f>
        <v>#REF!</v>
      </c>
      <c r="CE54" s="18" t="e">
        <f>#REF!</f>
        <v>#REF!</v>
      </c>
      <c r="CH54" s="18" t="e">
        <f>#REF!</f>
        <v>#REF!</v>
      </c>
      <c r="CK54" s="18" t="e">
        <f>#REF!</f>
        <v>#REF!</v>
      </c>
      <c r="CN54" s="18" t="e">
        <f>#REF!</f>
        <v>#REF!</v>
      </c>
      <c r="CQ54" s="18" t="e">
        <f>#REF!</f>
        <v>#REF!</v>
      </c>
    </row>
    <row r="55" spans="3:95" s="19" customFormat="1" x14ac:dyDescent="0.25">
      <c r="E55" s="18">
        <f t="shared" ref="E55:E62" si="64">E9</f>
        <v>189890679.22143903</v>
      </c>
      <c r="H55" s="18">
        <f t="shared" ref="H55:H62" si="65">H9</f>
        <v>2843799.0327929994</v>
      </c>
      <c r="K55" s="18">
        <f t="shared" ref="K55:K62" si="66">K9</f>
        <v>1249490.7114700002</v>
      </c>
      <c r="N55" s="18">
        <f t="shared" ref="N55:N62" si="67">N9</f>
        <v>549007.33590099995</v>
      </c>
      <c r="Q55" s="18">
        <f t="shared" ref="Q55:Q62" si="68">Q9</f>
        <v>4529283.3359139999</v>
      </c>
      <c r="T55" s="18">
        <f t="shared" ref="T55:T62" si="69">T9</f>
        <v>3730994.6573550007</v>
      </c>
      <c r="W55" s="18">
        <f t="shared" ref="W55:W62" si="70">W9</f>
        <v>245522.954531</v>
      </c>
      <c r="Z55" s="18">
        <f t="shared" ref="Z55:Z62" si="71">Z9</f>
        <v>652917.93608000001</v>
      </c>
      <c r="AC55" s="18">
        <f t="shared" ref="AC55:AC62" si="72">AC9</f>
        <v>408593.88098700007</v>
      </c>
      <c r="AF55" s="18">
        <f t="shared" ref="AF55:AF62" si="73">AF9</f>
        <v>290993.37509400002</v>
      </c>
      <c r="AI55" s="18">
        <f t="shared" ref="AI55:AI62" si="74">AI9</f>
        <v>6502135.764179999</v>
      </c>
      <c r="AL55" s="18">
        <f t="shared" ref="AL55:AL62" si="75">AL9</f>
        <v>319669.50722599984</v>
      </c>
      <c r="AO55" s="18">
        <f t="shared" ref="AO55:AO62" si="76">AO9</f>
        <v>2427707.2293070005</v>
      </c>
      <c r="AR55" s="18">
        <f t="shared" ref="AR55:AR62" si="77">AR9</f>
        <v>736924.96745300002</v>
      </c>
      <c r="AU55" s="18">
        <f t="shared" ref="AU55:AU62" si="78">AU9</f>
        <v>522608.52090300003</v>
      </c>
      <c r="AX55" s="18">
        <f t="shared" ref="AX55:AX62" si="79">AX9</f>
        <v>1518662.7545919998</v>
      </c>
      <c r="BA55" s="18">
        <f t="shared" ref="BA55:BA62" si="80">BA9</f>
        <v>3236080.8230690006</v>
      </c>
      <c r="BD55" s="18">
        <f t="shared" ref="BD55:BD62" si="81">BD9</f>
        <v>956273.87348900002</v>
      </c>
      <c r="BG55" s="18">
        <f t="shared" ref="BG55:BG62" si="82">BG9</f>
        <v>1074411.691173</v>
      </c>
      <c r="BJ55" s="18">
        <f t="shared" ref="BJ55:BJ62" si="83">BJ9</f>
        <v>688357.33362399996</v>
      </c>
      <c r="BM55" s="18">
        <f t="shared" ref="BM55:BM62" si="84">BM9</f>
        <v>3566608.0630389997</v>
      </c>
      <c r="BP55" s="18">
        <f t="shared" ref="BP55:BP62" si="85">BP9</f>
        <v>726110.06708900002</v>
      </c>
      <c r="BS55" s="18">
        <f t="shared" ref="BS55:BS62" si="86">BS9</f>
        <v>403180.88264099997</v>
      </c>
      <c r="BV55" s="18">
        <f t="shared" ref="BV55:BV62" si="87">BV9</f>
        <v>639025.17513500014</v>
      </c>
      <c r="BY55" s="18">
        <f t="shared" ref="BY55:BY62" si="88">BY9</f>
        <v>2290906.2631470002</v>
      </c>
      <c r="CB55" s="18">
        <f t="shared" ref="CB55:CB62" si="89">CB9</f>
        <v>689464.80692700006</v>
      </c>
      <c r="CE55" s="18">
        <f t="shared" ref="CE55:CE62" si="90">CE9</f>
        <v>2608952.3035690007</v>
      </c>
      <c r="CH55" s="18">
        <f t="shared" ref="CH55:CH62" si="91">CH9</f>
        <v>781717.41826499987</v>
      </c>
      <c r="CK55" s="18">
        <f t="shared" ref="CK55:CK62" si="92">CK9</f>
        <v>3152801.399063</v>
      </c>
      <c r="CN55" s="18">
        <f t="shared" ref="CN55:CN62" si="93">CN9</f>
        <v>768947.03088999994</v>
      </c>
      <c r="CQ55" s="18">
        <f t="shared" ref="CQ55:CQ62" si="94">CQ9</f>
        <v>1078621.315651</v>
      </c>
    </row>
    <row r="56" spans="3:95" s="19" customFormat="1" x14ac:dyDescent="0.25">
      <c r="E56" s="18">
        <f t="shared" si="64"/>
        <v>204494066.46382999</v>
      </c>
      <c r="H56" s="18">
        <f t="shared" si="65"/>
        <v>3206158.3721849998</v>
      </c>
      <c r="K56" s="18">
        <f t="shared" si="66"/>
        <v>1250853.1197849999</v>
      </c>
      <c r="N56" s="18">
        <f t="shared" si="67"/>
        <v>576284.31501099991</v>
      </c>
      <c r="Q56" s="18">
        <f t="shared" si="68"/>
        <v>4689216.5217530001</v>
      </c>
      <c r="T56" s="18">
        <f t="shared" si="69"/>
        <v>4475433.9593540002</v>
      </c>
      <c r="W56" s="18">
        <f t="shared" si="70"/>
        <v>242726.64955700003</v>
      </c>
      <c r="Z56" s="18">
        <f t="shared" si="71"/>
        <v>704048.53683400003</v>
      </c>
      <c r="AC56" s="18">
        <f t="shared" si="72"/>
        <v>393985.05522700009</v>
      </c>
      <c r="AF56" s="18">
        <f t="shared" si="73"/>
        <v>294481.81682299997</v>
      </c>
      <c r="AI56" s="18">
        <f t="shared" si="74"/>
        <v>6448462.5369699998</v>
      </c>
      <c r="AL56" s="18">
        <f t="shared" si="75"/>
        <v>326406.72425099998</v>
      </c>
      <c r="AO56" s="18">
        <f t="shared" si="76"/>
        <v>2370659.8881000006</v>
      </c>
      <c r="AR56" s="18">
        <f t="shared" si="77"/>
        <v>744947.58091700007</v>
      </c>
      <c r="AU56" s="18">
        <f t="shared" si="78"/>
        <v>664802.16361200006</v>
      </c>
      <c r="AX56" s="18">
        <f t="shared" si="79"/>
        <v>1673879.097446</v>
      </c>
      <c r="BA56" s="18">
        <f t="shared" si="80"/>
        <v>3372075.2414390012</v>
      </c>
      <c r="BD56" s="18">
        <f t="shared" si="81"/>
        <v>1087487.2424709999</v>
      </c>
      <c r="BG56" s="18">
        <f t="shared" si="82"/>
        <v>1046343.1269679999</v>
      </c>
      <c r="BJ56" s="18">
        <f t="shared" si="83"/>
        <v>715772.71218999999</v>
      </c>
      <c r="BM56" s="18">
        <f t="shared" si="84"/>
        <v>3371533.520829</v>
      </c>
      <c r="BP56" s="18">
        <f t="shared" si="85"/>
        <v>729857.6114210001</v>
      </c>
      <c r="BS56" s="18">
        <f t="shared" si="86"/>
        <v>429796.04743600002</v>
      </c>
      <c r="BV56" s="18">
        <f t="shared" si="87"/>
        <v>730051.39518799994</v>
      </c>
      <c r="BY56" s="18">
        <f t="shared" si="88"/>
        <v>2329780.8825589996</v>
      </c>
      <c r="CB56" s="18">
        <f t="shared" si="89"/>
        <v>727361.37290900003</v>
      </c>
      <c r="CE56" s="18">
        <f t="shared" si="90"/>
        <v>2659885.280919</v>
      </c>
      <c r="CH56" s="18">
        <f t="shared" si="91"/>
        <v>886863.06132300012</v>
      </c>
      <c r="CK56" s="18">
        <f t="shared" si="92"/>
        <v>3189132.0006139996</v>
      </c>
      <c r="CN56" s="18">
        <f t="shared" si="93"/>
        <v>831020.43179000006</v>
      </c>
      <c r="CQ56" s="18">
        <f t="shared" si="94"/>
        <v>1189427.3357500001</v>
      </c>
    </row>
    <row r="57" spans="3:95" s="19" customFormat="1" x14ac:dyDescent="0.25">
      <c r="E57" s="18">
        <f t="shared" si="64"/>
        <v>229869968.69675499</v>
      </c>
      <c r="H57" s="18">
        <f t="shared" si="65"/>
        <v>2845590.6930700005</v>
      </c>
      <c r="K57" s="18">
        <f t="shared" si="66"/>
        <v>1161882.8913800002</v>
      </c>
      <c r="N57" s="18">
        <f t="shared" si="67"/>
        <v>456879.12296100002</v>
      </c>
      <c r="Q57" s="18">
        <f t="shared" si="68"/>
        <v>4453779.0087379981</v>
      </c>
      <c r="T57" s="18">
        <f t="shared" si="69"/>
        <v>3562136.6676099999</v>
      </c>
      <c r="W57" s="18">
        <f t="shared" si="70"/>
        <v>288700.59452400001</v>
      </c>
      <c r="Z57" s="18">
        <f t="shared" si="71"/>
        <v>767776.37176400004</v>
      </c>
      <c r="AC57" s="18">
        <f t="shared" si="72"/>
        <v>359515.637903</v>
      </c>
      <c r="AF57" s="18">
        <f t="shared" si="73"/>
        <v>281307.30267</v>
      </c>
      <c r="AI57" s="18">
        <f t="shared" si="74"/>
        <v>5632842.0841020001</v>
      </c>
      <c r="AL57" s="18">
        <f t="shared" si="75"/>
        <v>281208.91859200003</v>
      </c>
      <c r="AO57" s="18">
        <f t="shared" si="76"/>
        <v>2362790.9459219994</v>
      </c>
      <c r="AR57" s="18">
        <f t="shared" si="77"/>
        <v>679541.61280100013</v>
      </c>
      <c r="AU57" s="18">
        <f t="shared" si="78"/>
        <v>496761.82408799999</v>
      </c>
      <c r="AX57" s="18">
        <f t="shared" si="79"/>
        <v>1686904.87044</v>
      </c>
      <c r="BA57" s="18">
        <f t="shared" si="80"/>
        <v>3073939.3232199997</v>
      </c>
      <c r="BD57" s="18">
        <f t="shared" si="81"/>
        <v>855097.93738100003</v>
      </c>
      <c r="BG57" s="18">
        <f t="shared" si="82"/>
        <v>958172.11244399974</v>
      </c>
      <c r="BJ57" s="18">
        <f t="shared" si="83"/>
        <v>663432.7099870001</v>
      </c>
      <c r="BM57" s="18">
        <f t="shared" si="84"/>
        <v>3286439.3747929996</v>
      </c>
      <c r="BP57" s="18">
        <f t="shared" si="85"/>
        <v>741379.51668700017</v>
      </c>
      <c r="BS57" s="18">
        <f t="shared" si="86"/>
        <v>469409.10362699995</v>
      </c>
      <c r="BV57" s="18">
        <f t="shared" si="87"/>
        <v>684652.18472000002</v>
      </c>
      <c r="BY57" s="18">
        <f t="shared" si="88"/>
        <v>1841117.1021779997</v>
      </c>
      <c r="CB57" s="18">
        <f t="shared" si="89"/>
        <v>696395.94840599992</v>
      </c>
      <c r="CE57" s="18">
        <f t="shared" si="90"/>
        <v>2264500.5291530001</v>
      </c>
      <c r="CH57" s="18">
        <f t="shared" si="91"/>
        <v>803327.5987170001</v>
      </c>
      <c r="CK57" s="18">
        <f t="shared" si="92"/>
        <v>2866628.4908679998</v>
      </c>
      <c r="CN57" s="18">
        <f t="shared" si="93"/>
        <v>743082.58617999998</v>
      </c>
      <c r="CQ57" s="18">
        <f t="shared" si="94"/>
        <v>1185784.1653750001</v>
      </c>
    </row>
    <row r="58" spans="3:95" s="19" customFormat="1" x14ac:dyDescent="0.25">
      <c r="E58" s="18">
        <f t="shared" si="64"/>
        <v>190167504.24147603</v>
      </c>
      <c r="H58" s="18">
        <f t="shared" si="65"/>
        <v>2160501.6483039991</v>
      </c>
      <c r="K58" s="18">
        <f t="shared" si="66"/>
        <v>1253213.2433260002</v>
      </c>
      <c r="N58" s="18">
        <f t="shared" si="67"/>
        <v>417973.43938399997</v>
      </c>
      <c r="Q58" s="18">
        <f t="shared" si="68"/>
        <v>4186249.4987000003</v>
      </c>
      <c r="T58" s="18">
        <f t="shared" si="69"/>
        <v>2869179.3266409999</v>
      </c>
      <c r="W58" s="18">
        <f t="shared" si="70"/>
        <v>245815.67977400005</v>
      </c>
      <c r="Z58" s="18">
        <f t="shared" si="71"/>
        <v>746886.83553599985</v>
      </c>
      <c r="AC58" s="18">
        <f t="shared" si="72"/>
        <v>357890.20045399992</v>
      </c>
      <c r="AF58" s="18">
        <f t="shared" si="73"/>
        <v>272379.09706399997</v>
      </c>
      <c r="AI58" s="18">
        <f t="shared" si="74"/>
        <v>4774232.2531180019</v>
      </c>
      <c r="AL58" s="18">
        <f t="shared" si="75"/>
        <v>288175.92607299995</v>
      </c>
      <c r="AO58" s="18">
        <f t="shared" si="76"/>
        <v>2206396.5538919996</v>
      </c>
      <c r="AR58" s="18">
        <f t="shared" si="77"/>
        <v>634107.940543</v>
      </c>
      <c r="AU58" s="18">
        <f t="shared" si="78"/>
        <v>483377.58302099997</v>
      </c>
      <c r="AX58" s="18">
        <f t="shared" si="79"/>
        <v>1637597.6463139998</v>
      </c>
      <c r="BA58" s="18">
        <f t="shared" si="80"/>
        <v>2926412.3412870001</v>
      </c>
      <c r="BD58" s="18">
        <f t="shared" si="81"/>
        <v>814848.06597800006</v>
      </c>
      <c r="BG58" s="18">
        <f t="shared" si="82"/>
        <v>962405.49868099997</v>
      </c>
      <c r="BJ58" s="18">
        <f t="shared" si="83"/>
        <v>632286.48586700007</v>
      </c>
      <c r="BM58" s="18">
        <f t="shared" si="84"/>
        <v>3052734.967309</v>
      </c>
      <c r="BP58" s="18">
        <f t="shared" si="85"/>
        <v>690368.21085899998</v>
      </c>
      <c r="BS58" s="18">
        <f t="shared" si="86"/>
        <v>351680.36039499997</v>
      </c>
      <c r="BV58" s="18">
        <f t="shared" si="87"/>
        <v>643066.36679900007</v>
      </c>
      <c r="BY58" s="18">
        <f t="shared" si="88"/>
        <v>1819575.1547789997</v>
      </c>
      <c r="CB58" s="18">
        <f t="shared" si="89"/>
        <v>670990.19402899989</v>
      </c>
      <c r="CE58" s="18">
        <f t="shared" si="90"/>
        <v>2240003.1710700002</v>
      </c>
      <c r="CH58" s="18">
        <f t="shared" si="91"/>
        <v>722910.68244400003</v>
      </c>
      <c r="CK58" s="18">
        <f t="shared" si="92"/>
        <v>2433667.9557119999</v>
      </c>
      <c r="CN58" s="18">
        <f t="shared" si="93"/>
        <v>694280.88443399989</v>
      </c>
      <c r="CQ58" s="18">
        <f t="shared" si="94"/>
        <v>957883.40114400024</v>
      </c>
    </row>
    <row r="59" spans="3:95" s="19" customFormat="1" x14ac:dyDescent="0.25">
      <c r="E59" s="18">
        <f t="shared" si="64"/>
        <v>259531195.41476598</v>
      </c>
      <c r="H59" s="18">
        <f t="shared" si="65"/>
        <v>2135259.3741149995</v>
      </c>
      <c r="K59" s="18">
        <f t="shared" si="66"/>
        <v>1216886.7216429997</v>
      </c>
      <c r="N59" s="18">
        <f t="shared" si="67"/>
        <v>400387.22104099998</v>
      </c>
      <c r="Q59" s="18">
        <f t="shared" si="68"/>
        <v>4969031.8613929991</v>
      </c>
      <c r="T59" s="18">
        <f t="shared" si="69"/>
        <v>3559969.4206020008</v>
      </c>
      <c r="W59" s="18">
        <f t="shared" si="70"/>
        <v>283425.43123700004</v>
      </c>
      <c r="Z59" s="18">
        <f t="shared" si="71"/>
        <v>912966.7110570001</v>
      </c>
      <c r="AC59" s="18">
        <f t="shared" si="72"/>
        <v>340708.26932700002</v>
      </c>
      <c r="AF59" s="18">
        <f t="shared" si="73"/>
        <v>275433.59567400004</v>
      </c>
      <c r="AI59" s="18">
        <f t="shared" si="74"/>
        <v>4963068.3398620002</v>
      </c>
      <c r="AL59" s="18">
        <f t="shared" si="75"/>
        <v>292612.10215799994</v>
      </c>
      <c r="AO59" s="18">
        <f t="shared" si="76"/>
        <v>2527465.8851030003</v>
      </c>
      <c r="AR59" s="18">
        <f t="shared" si="77"/>
        <v>698549.87939800008</v>
      </c>
      <c r="AU59" s="18">
        <f t="shared" si="78"/>
        <v>478727.51736699988</v>
      </c>
      <c r="AX59" s="18">
        <f t="shared" si="79"/>
        <v>1986830.4106690001</v>
      </c>
      <c r="BA59" s="18">
        <f t="shared" si="80"/>
        <v>3925601.2338740001</v>
      </c>
      <c r="BD59" s="18">
        <f t="shared" si="81"/>
        <v>818019.50147899997</v>
      </c>
      <c r="BG59" s="18">
        <f t="shared" si="82"/>
        <v>1046084.56887</v>
      </c>
      <c r="BJ59" s="18">
        <f t="shared" si="83"/>
        <v>615533.46954200009</v>
      </c>
      <c r="BM59" s="18">
        <f t="shared" si="84"/>
        <v>3236873.6504880008</v>
      </c>
      <c r="BP59" s="18">
        <f t="shared" si="85"/>
        <v>708377.55732900009</v>
      </c>
      <c r="BS59" s="18">
        <f t="shared" si="86"/>
        <v>458612.23564699996</v>
      </c>
      <c r="BV59" s="18">
        <f t="shared" si="87"/>
        <v>710184.94820700004</v>
      </c>
      <c r="BY59" s="18">
        <f t="shared" si="88"/>
        <v>2195996.4355779993</v>
      </c>
      <c r="CB59" s="18">
        <f t="shared" si="89"/>
        <v>662912.0150919999</v>
      </c>
      <c r="CE59" s="18">
        <f t="shared" si="90"/>
        <v>2375047.421964</v>
      </c>
      <c r="CH59" s="18">
        <f t="shared" si="91"/>
        <v>764540.60508299991</v>
      </c>
      <c r="CK59" s="18">
        <f t="shared" si="92"/>
        <v>2567696.2302419995</v>
      </c>
      <c r="CN59" s="18">
        <f t="shared" si="93"/>
        <v>694938.86445400002</v>
      </c>
      <c r="CQ59" s="18">
        <f t="shared" si="94"/>
        <v>1258916.7474030002</v>
      </c>
    </row>
    <row r="60" spans="3:95" s="19" customFormat="1" x14ac:dyDescent="0.25">
      <c r="E60" s="18">
        <f t="shared" si="64"/>
        <v>288005648.70686799</v>
      </c>
      <c r="H60" s="18">
        <f t="shared" si="65"/>
        <v>1881478.4612720003</v>
      </c>
      <c r="K60" s="18">
        <f t="shared" si="66"/>
        <v>1180171.5717789999</v>
      </c>
      <c r="N60" s="18">
        <f t="shared" si="67"/>
        <v>403621.21374599996</v>
      </c>
      <c r="Q60" s="18">
        <f t="shared" si="68"/>
        <v>5364402.7989689996</v>
      </c>
      <c r="T60" s="18">
        <f t="shared" si="69"/>
        <v>4240667.6750700008</v>
      </c>
      <c r="W60" s="18">
        <f t="shared" si="70"/>
        <v>282971.28499800002</v>
      </c>
      <c r="Z60" s="18">
        <f t="shared" si="71"/>
        <v>946081.95363000012</v>
      </c>
      <c r="AC60" s="18">
        <f t="shared" si="72"/>
        <v>353555.83645999996</v>
      </c>
      <c r="AF60" s="18">
        <f t="shared" si="73"/>
        <v>274619.69677300006</v>
      </c>
      <c r="AI60" s="18">
        <f t="shared" si="74"/>
        <v>5230240.9580500005</v>
      </c>
      <c r="AL60" s="18">
        <f t="shared" si="75"/>
        <v>280972.70376400003</v>
      </c>
      <c r="AO60" s="18">
        <f t="shared" si="76"/>
        <v>2681673.6561609991</v>
      </c>
      <c r="AR60" s="18">
        <f t="shared" si="77"/>
        <v>646228.06643599982</v>
      </c>
      <c r="AU60" s="18">
        <f t="shared" si="78"/>
        <v>515558.15020500007</v>
      </c>
      <c r="AX60" s="18">
        <f t="shared" si="79"/>
        <v>2086235.2498410002</v>
      </c>
      <c r="BA60" s="18">
        <f t="shared" si="80"/>
        <v>3726511.8423539996</v>
      </c>
      <c r="BD60" s="18">
        <f t="shared" si="81"/>
        <v>833989.93983199995</v>
      </c>
      <c r="BG60" s="18">
        <f t="shared" si="82"/>
        <v>1040946.711307</v>
      </c>
      <c r="BJ60" s="18">
        <f t="shared" si="83"/>
        <v>563062.41179199994</v>
      </c>
      <c r="BM60" s="18">
        <f t="shared" si="84"/>
        <v>3101351.3427969986</v>
      </c>
      <c r="BP60" s="18">
        <f t="shared" si="85"/>
        <v>706913.37682200014</v>
      </c>
      <c r="BS60" s="18">
        <f t="shared" si="86"/>
        <v>549019.705265</v>
      </c>
      <c r="BV60" s="18">
        <f t="shared" si="87"/>
        <v>786055.74780399993</v>
      </c>
      <c r="BY60" s="18">
        <f t="shared" si="88"/>
        <v>2480217.6702619991</v>
      </c>
      <c r="CB60" s="18">
        <f t="shared" si="89"/>
        <v>674009.047716</v>
      </c>
      <c r="CE60" s="18">
        <f t="shared" si="90"/>
        <v>2446072.3178369999</v>
      </c>
      <c r="CH60" s="18">
        <f t="shared" si="91"/>
        <v>736069.94970799983</v>
      </c>
      <c r="CK60" s="18">
        <f t="shared" si="92"/>
        <v>2560181.5385460001</v>
      </c>
      <c r="CN60" s="18">
        <f t="shared" si="93"/>
        <v>693787.71480699989</v>
      </c>
      <c r="CQ60" s="18">
        <f t="shared" si="94"/>
        <v>1347875.0863799998</v>
      </c>
    </row>
    <row r="61" spans="3:95" s="19" customFormat="1" x14ac:dyDescent="0.25">
      <c r="E61" s="18">
        <f t="shared" si="64"/>
        <v>348806708.48678094</v>
      </c>
      <c r="H61" s="18">
        <f t="shared" si="65"/>
        <v>2302346.1286460003</v>
      </c>
      <c r="K61" s="18">
        <f t="shared" si="66"/>
        <v>1163307.047211</v>
      </c>
      <c r="N61" s="18">
        <f t="shared" si="67"/>
        <v>446007.8188880001</v>
      </c>
      <c r="Q61" s="18">
        <f t="shared" si="68"/>
        <v>6155743.1950779995</v>
      </c>
      <c r="T61" s="18">
        <f t="shared" si="69"/>
        <v>4539870.553892999</v>
      </c>
      <c r="W61" s="18">
        <f t="shared" si="70"/>
        <v>311747.17243599996</v>
      </c>
      <c r="Z61" s="18">
        <f t="shared" si="71"/>
        <v>1014130.9838840001</v>
      </c>
      <c r="AC61" s="18">
        <f t="shared" si="72"/>
        <v>372406.04795199994</v>
      </c>
      <c r="AF61" s="18">
        <f t="shared" si="73"/>
        <v>271080.90332499996</v>
      </c>
      <c r="AI61" s="18">
        <f t="shared" si="74"/>
        <v>5551606.1942210011</v>
      </c>
      <c r="AL61" s="18">
        <f t="shared" si="75"/>
        <v>269473.74218399997</v>
      </c>
      <c r="AO61" s="18">
        <f t="shared" si="76"/>
        <v>2952237.1761980001</v>
      </c>
      <c r="AR61" s="18">
        <f t="shared" si="77"/>
        <v>704603.72859600012</v>
      </c>
      <c r="AU61" s="18">
        <f t="shared" si="78"/>
        <v>573874.20058199996</v>
      </c>
      <c r="AX61" s="18">
        <f t="shared" si="79"/>
        <v>2255363.432488</v>
      </c>
      <c r="BA61" s="18">
        <f t="shared" si="80"/>
        <v>3994089.6020219997</v>
      </c>
      <c r="BD61" s="18">
        <f t="shared" si="81"/>
        <v>945827.95248400001</v>
      </c>
      <c r="BG61" s="18">
        <f t="shared" si="82"/>
        <v>1015580.3124119999</v>
      </c>
      <c r="BJ61" s="18">
        <f t="shared" si="83"/>
        <v>579168.10665299988</v>
      </c>
      <c r="BM61" s="18">
        <f t="shared" si="84"/>
        <v>3086596.4516240004</v>
      </c>
      <c r="BP61" s="18">
        <f t="shared" si="85"/>
        <v>724135.27754200017</v>
      </c>
      <c r="BS61" s="18">
        <f t="shared" si="86"/>
        <v>648337.82938999997</v>
      </c>
      <c r="BV61" s="18">
        <f t="shared" si="87"/>
        <v>838610.90328800015</v>
      </c>
      <c r="BY61" s="18">
        <f t="shared" si="88"/>
        <v>2789053.9478530008</v>
      </c>
      <c r="CB61" s="18">
        <f t="shared" si="89"/>
        <v>816535.86985200003</v>
      </c>
      <c r="CE61" s="18">
        <f t="shared" si="90"/>
        <v>2562058.8601560001</v>
      </c>
      <c r="CH61" s="18">
        <f t="shared" si="91"/>
        <v>807355.96983399999</v>
      </c>
      <c r="CK61" s="18">
        <f t="shared" si="92"/>
        <v>3033010.670152999</v>
      </c>
      <c r="CN61" s="18">
        <f t="shared" si="93"/>
        <v>707574.90431499993</v>
      </c>
      <c r="CQ61" s="18">
        <f t="shared" si="94"/>
        <v>1599850.252999</v>
      </c>
    </row>
    <row r="62" spans="3:95" s="19" customFormat="1" x14ac:dyDescent="0.25">
      <c r="E62" s="18">
        <f t="shared" si="64"/>
        <v>403318632.14328593</v>
      </c>
      <c r="H62" s="18">
        <f t="shared" si="65"/>
        <v>1816468.779967</v>
      </c>
      <c r="K62" s="18">
        <f t="shared" si="66"/>
        <v>997352.77420000022</v>
      </c>
      <c r="N62" s="18">
        <f t="shared" si="67"/>
        <v>350123.03859200008</v>
      </c>
      <c r="Q62" s="18">
        <f t="shared" si="68"/>
        <v>5065714.8710460002</v>
      </c>
      <c r="T62" s="18">
        <f t="shared" si="69"/>
        <v>3330717.8524619997</v>
      </c>
      <c r="W62" s="18">
        <f t="shared" si="70"/>
        <v>242230.46218299997</v>
      </c>
      <c r="Z62" s="18">
        <f t="shared" si="71"/>
        <v>717098.99168700015</v>
      </c>
      <c r="AC62" s="18">
        <f t="shared" si="72"/>
        <v>318239.36819200002</v>
      </c>
      <c r="AF62" s="18">
        <f t="shared" si="73"/>
        <v>259732.52098</v>
      </c>
      <c r="AI62" s="18">
        <f t="shared" si="74"/>
        <v>3683306.513733</v>
      </c>
      <c r="AL62" s="18">
        <f t="shared" si="75"/>
        <v>235563.88977499993</v>
      </c>
      <c r="AO62" s="18">
        <f t="shared" si="76"/>
        <v>2507305.505264</v>
      </c>
      <c r="AR62" s="18">
        <f t="shared" si="77"/>
        <v>581698.71346299979</v>
      </c>
      <c r="AU62" s="18">
        <f t="shared" si="78"/>
        <v>377107.60884599993</v>
      </c>
      <c r="AX62" s="18">
        <f t="shared" si="79"/>
        <v>1916675.1220919997</v>
      </c>
      <c r="BA62" s="18">
        <f t="shared" si="80"/>
        <v>2965334.653655</v>
      </c>
      <c r="BD62" s="18">
        <f t="shared" si="81"/>
        <v>613083.09025899996</v>
      </c>
      <c r="BG62" s="18">
        <f t="shared" si="82"/>
        <v>818446.28782699991</v>
      </c>
      <c r="BJ62" s="18">
        <f t="shared" si="83"/>
        <v>502469.70425399992</v>
      </c>
      <c r="BM62" s="18">
        <f t="shared" si="84"/>
        <v>2396990.3724510004</v>
      </c>
      <c r="BP62" s="18">
        <f t="shared" si="85"/>
        <v>605927.27039199998</v>
      </c>
      <c r="BS62" s="18">
        <f t="shared" si="86"/>
        <v>725003.18272099993</v>
      </c>
      <c r="BV62" s="18">
        <f t="shared" si="87"/>
        <v>542691.63787600002</v>
      </c>
      <c r="BY62" s="18">
        <f t="shared" si="88"/>
        <v>2382277.2025520001</v>
      </c>
      <c r="CB62" s="18">
        <f t="shared" si="89"/>
        <v>563362.0862299999</v>
      </c>
      <c r="CE62" s="18">
        <f t="shared" si="90"/>
        <v>1903322.5450950002</v>
      </c>
      <c r="CH62" s="18">
        <f t="shared" si="91"/>
        <v>613159.70007099991</v>
      </c>
      <c r="CK62" s="18">
        <f t="shared" si="92"/>
        <v>1732731.4461879998</v>
      </c>
      <c r="CN62" s="18">
        <f t="shared" si="93"/>
        <v>627876.86097199994</v>
      </c>
      <c r="CQ62" s="18">
        <f t="shared" si="94"/>
        <v>1702288.8646110003</v>
      </c>
    </row>
    <row r="63" spans="3:95" s="12" customFormat="1" x14ac:dyDescent="0.25"/>
    <row r="64" spans="3:95" s="12" customFormat="1" x14ac:dyDescent="0.25">
      <c r="C64" s="22" t="e">
        <f>SUM(C20:C63)</f>
        <v>#REF!</v>
      </c>
      <c r="D64" s="22" t="e">
        <f>SUM(D35:D63)</f>
        <v>#REF!</v>
      </c>
      <c r="E64" s="22" t="e">
        <f>SUM(E50:E62)</f>
        <v>#REF!</v>
      </c>
      <c r="F64" s="22" t="e">
        <f t="shared" ref="F64" si="95">SUM(F20:F63)</f>
        <v>#REF!</v>
      </c>
      <c r="G64" s="22" t="e">
        <f t="shared" ref="G64" si="96">SUM(G35:G63)</f>
        <v>#REF!</v>
      </c>
      <c r="H64" s="22" t="e">
        <f t="shared" ref="H64" si="97">SUM(H50:H62)</f>
        <v>#REF!</v>
      </c>
      <c r="I64" s="22" t="e">
        <f t="shared" ref="I64" si="98">SUM(I20:I63)</f>
        <v>#REF!</v>
      </c>
      <c r="J64" s="22" t="e">
        <f t="shared" ref="J64" si="99">SUM(J35:J63)</f>
        <v>#REF!</v>
      </c>
      <c r="K64" s="22" t="e">
        <f t="shared" ref="K64" si="100">SUM(K50:K62)</f>
        <v>#REF!</v>
      </c>
      <c r="L64" s="22" t="e">
        <f t="shared" ref="L64" si="101">SUM(L20:L63)</f>
        <v>#REF!</v>
      </c>
      <c r="M64" s="22" t="e">
        <f t="shared" ref="M64" si="102">SUM(M35:M63)</f>
        <v>#REF!</v>
      </c>
      <c r="N64" s="22" t="e">
        <f t="shared" ref="N64:BY64" si="103">SUM(N50:N62)</f>
        <v>#REF!</v>
      </c>
      <c r="O64" s="22" t="e">
        <f t="shared" ref="O64" si="104">SUM(O20:O63)</f>
        <v>#REF!</v>
      </c>
      <c r="P64" s="22" t="e">
        <f t="shared" ref="P64" si="105">SUM(P35:P63)</f>
        <v>#REF!</v>
      </c>
      <c r="Q64" s="22" t="e">
        <f t="shared" si="103"/>
        <v>#REF!</v>
      </c>
      <c r="R64" s="22" t="e">
        <f t="shared" ref="R64" si="106">SUM(R20:R63)</f>
        <v>#REF!</v>
      </c>
      <c r="S64" s="22" t="e">
        <f t="shared" ref="S64" si="107">SUM(S35:S63)</f>
        <v>#REF!</v>
      </c>
      <c r="T64" s="22" t="e">
        <f t="shared" si="103"/>
        <v>#REF!</v>
      </c>
      <c r="U64" s="22" t="e">
        <f t="shared" ref="U64" si="108">SUM(U20:U63)</f>
        <v>#REF!</v>
      </c>
      <c r="V64" s="22" t="e">
        <f t="shared" ref="V64" si="109">SUM(V35:V63)</f>
        <v>#REF!</v>
      </c>
      <c r="W64" s="22" t="e">
        <f t="shared" si="103"/>
        <v>#REF!</v>
      </c>
      <c r="X64" s="22" t="e">
        <f t="shared" ref="X64" si="110">SUM(X20:X63)</f>
        <v>#REF!</v>
      </c>
      <c r="Y64" s="22" t="e">
        <f t="shared" ref="Y64" si="111">SUM(Y35:Y63)</f>
        <v>#REF!</v>
      </c>
      <c r="Z64" s="22" t="e">
        <f t="shared" si="103"/>
        <v>#REF!</v>
      </c>
      <c r="AA64" s="22" t="e">
        <f t="shared" ref="AA64" si="112">SUM(AA20:AA63)</f>
        <v>#REF!</v>
      </c>
      <c r="AB64" s="22" t="e">
        <f t="shared" ref="AB64" si="113">SUM(AB35:AB63)</f>
        <v>#REF!</v>
      </c>
      <c r="AC64" s="22" t="e">
        <f t="shared" si="103"/>
        <v>#REF!</v>
      </c>
      <c r="AD64" s="22" t="e">
        <f t="shared" ref="AD64" si="114">SUM(AD20:AD63)</f>
        <v>#REF!</v>
      </c>
      <c r="AE64" s="22" t="e">
        <f t="shared" ref="AE64" si="115">SUM(AE35:AE63)</f>
        <v>#REF!</v>
      </c>
      <c r="AF64" s="22" t="e">
        <f t="shared" si="103"/>
        <v>#REF!</v>
      </c>
      <c r="AG64" s="22" t="e">
        <f t="shared" ref="AG64" si="116">SUM(AG20:AG63)</f>
        <v>#REF!</v>
      </c>
      <c r="AH64" s="22" t="e">
        <f t="shared" ref="AH64" si="117">SUM(AH35:AH63)</f>
        <v>#REF!</v>
      </c>
      <c r="AI64" s="22" t="e">
        <f t="shared" si="103"/>
        <v>#REF!</v>
      </c>
      <c r="AJ64" s="22" t="e">
        <f t="shared" ref="AJ64" si="118">SUM(AJ20:AJ63)</f>
        <v>#REF!</v>
      </c>
      <c r="AK64" s="22" t="e">
        <f t="shared" ref="AK64" si="119">SUM(AK35:AK63)</f>
        <v>#REF!</v>
      </c>
      <c r="AL64" s="22" t="e">
        <f t="shared" si="103"/>
        <v>#REF!</v>
      </c>
      <c r="AM64" s="22" t="e">
        <f t="shared" ref="AM64" si="120">SUM(AM20:AM63)</f>
        <v>#REF!</v>
      </c>
      <c r="AN64" s="22" t="e">
        <f t="shared" ref="AN64" si="121">SUM(AN35:AN63)</f>
        <v>#REF!</v>
      </c>
      <c r="AO64" s="22" t="e">
        <f t="shared" si="103"/>
        <v>#REF!</v>
      </c>
      <c r="AP64" s="22" t="e">
        <f t="shared" ref="AP64" si="122">SUM(AP20:AP63)</f>
        <v>#REF!</v>
      </c>
      <c r="AQ64" s="22" t="e">
        <f t="shared" ref="AQ64" si="123">SUM(AQ35:AQ63)</f>
        <v>#REF!</v>
      </c>
      <c r="AR64" s="22" t="e">
        <f t="shared" si="103"/>
        <v>#REF!</v>
      </c>
      <c r="AS64" s="22" t="e">
        <f t="shared" ref="AS64" si="124">SUM(AS20:AS63)</f>
        <v>#REF!</v>
      </c>
      <c r="AT64" s="22" t="e">
        <f t="shared" ref="AT64" si="125">SUM(AT35:AT63)</f>
        <v>#REF!</v>
      </c>
      <c r="AU64" s="22" t="e">
        <f t="shared" si="103"/>
        <v>#REF!</v>
      </c>
      <c r="AV64" s="22" t="e">
        <f t="shared" ref="AV64" si="126">SUM(AV20:AV63)</f>
        <v>#REF!</v>
      </c>
      <c r="AW64" s="22" t="e">
        <f t="shared" ref="AW64" si="127">SUM(AW35:AW63)</f>
        <v>#REF!</v>
      </c>
      <c r="AX64" s="22" t="e">
        <f t="shared" si="103"/>
        <v>#REF!</v>
      </c>
      <c r="AY64" s="22" t="e">
        <f t="shared" ref="AY64" si="128">SUM(AY20:AY63)</f>
        <v>#REF!</v>
      </c>
      <c r="AZ64" s="22" t="e">
        <f t="shared" ref="AZ64" si="129">SUM(AZ35:AZ63)</f>
        <v>#REF!</v>
      </c>
      <c r="BA64" s="22" t="e">
        <f t="shared" si="103"/>
        <v>#REF!</v>
      </c>
      <c r="BB64" s="22" t="e">
        <f t="shared" ref="BB64" si="130">SUM(BB20:BB63)</f>
        <v>#REF!</v>
      </c>
      <c r="BC64" s="22" t="e">
        <f t="shared" ref="BC64" si="131">SUM(BC35:BC63)</f>
        <v>#REF!</v>
      </c>
      <c r="BD64" s="22" t="e">
        <f t="shared" si="103"/>
        <v>#REF!</v>
      </c>
      <c r="BE64" s="22" t="e">
        <f t="shared" ref="BE64" si="132">SUM(BE20:BE63)</f>
        <v>#REF!</v>
      </c>
      <c r="BF64" s="22" t="e">
        <f t="shared" ref="BF64" si="133">SUM(BF35:BF63)</f>
        <v>#REF!</v>
      </c>
      <c r="BG64" s="22" t="e">
        <f t="shared" si="103"/>
        <v>#REF!</v>
      </c>
      <c r="BH64" s="22" t="e">
        <f t="shared" ref="BH64" si="134">SUM(BH20:BH63)</f>
        <v>#REF!</v>
      </c>
      <c r="BI64" s="22" t="e">
        <f t="shared" ref="BI64" si="135">SUM(BI35:BI63)</f>
        <v>#REF!</v>
      </c>
      <c r="BJ64" s="22" t="e">
        <f t="shared" si="103"/>
        <v>#REF!</v>
      </c>
      <c r="BK64" s="22" t="e">
        <f t="shared" ref="BK64" si="136">SUM(BK20:BK63)</f>
        <v>#REF!</v>
      </c>
      <c r="BL64" s="22" t="e">
        <f t="shared" ref="BL64" si="137">SUM(BL35:BL63)</f>
        <v>#REF!</v>
      </c>
      <c r="BM64" s="22" t="e">
        <f t="shared" si="103"/>
        <v>#REF!</v>
      </c>
      <c r="BN64" s="22" t="e">
        <f t="shared" ref="BN64" si="138">SUM(BN20:BN63)</f>
        <v>#REF!</v>
      </c>
      <c r="BO64" s="22" t="e">
        <f t="shared" ref="BO64" si="139">SUM(BO35:BO63)</f>
        <v>#REF!</v>
      </c>
      <c r="BP64" s="22" t="e">
        <f t="shared" si="103"/>
        <v>#REF!</v>
      </c>
      <c r="BQ64" s="22" t="e">
        <f t="shared" ref="BQ64" si="140">SUM(BQ20:BQ63)</f>
        <v>#REF!</v>
      </c>
      <c r="BR64" s="22" t="e">
        <f t="shared" ref="BR64" si="141">SUM(BR35:BR63)</f>
        <v>#REF!</v>
      </c>
      <c r="BS64" s="22" t="e">
        <f t="shared" si="103"/>
        <v>#REF!</v>
      </c>
      <c r="BT64" s="22" t="e">
        <f t="shared" ref="BT64" si="142">SUM(BT20:BT63)</f>
        <v>#REF!</v>
      </c>
      <c r="BU64" s="22" t="e">
        <f t="shared" ref="BU64" si="143">SUM(BU35:BU63)</f>
        <v>#REF!</v>
      </c>
      <c r="BV64" s="22" t="e">
        <f t="shared" si="103"/>
        <v>#REF!</v>
      </c>
      <c r="BW64" s="22" t="e">
        <f t="shared" ref="BW64" si="144">SUM(BW20:BW63)</f>
        <v>#REF!</v>
      </c>
      <c r="BX64" s="22" t="e">
        <f t="shared" ref="BX64" si="145">SUM(BX35:BX63)</f>
        <v>#REF!</v>
      </c>
      <c r="BY64" s="22" t="e">
        <f t="shared" si="103"/>
        <v>#REF!</v>
      </c>
      <c r="BZ64" s="22" t="e">
        <f t="shared" ref="BZ64" si="146">SUM(BZ20:BZ63)</f>
        <v>#REF!</v>
      </c>
      <c r="CA64" s="22" t="e">
        <f t="shared" ref="CA64" si="147">SUM(CA35:CA63)</f>
        <v>#REF!</v>
      </c>
      <c r="CB64" s="22" t="e">
        <f t="shared" ref="CB64:CQ64" si="148">SUM(CB50:CB62)</f>
        <v>#REF!</v>
      </c>
      <c r="CC64" s="22" t="e">
        <f t="shared" ref="CC64" si="149">SUM(CC20:CC63)</f>
        <v>#REF!</v>
      </c>
      <c r="CD64" s="22" t="e">
        <f t="shared" ref="CD64" si="150">SUM(CD35:CD63)</f>
        <v>#REF!</v>
      </c>
      <c r="CE64" s="22" t="e">
        <f t="shared" si="148"/>
        <v>#REF!</v>
      </c>
      <c r="CF64" s="22" t="e">
        <f t="shared" ref="CF64" si="151">SUM(CF20:CF63)</f>
        <v>#REF!</v>
      </c>
      <c r="CG64" s="22" t="e">
        <f t="shared" ref="CG64" si="152">SUM(CG35:CG63)</f>
        <v>#REF!</v>
      </c>
      <c r="CH64" s="22" t="e">
        <f t="shared" si="148"/>
        <v>#REF!</v>
      </c>
      <c r="CI64" s="22" t="e">
        <f t="shared" ref="CI64" si="153">SUM(CI20:CI63)</f>
        <v>#REF!</v>
      </c>
      <c r="CJ64" s="22" t="e">
        <f t="shared" ref="CJ64" si="154">SUM(CJ35:CJ63)</f>
        <v>#REF!</v>
      </c>
      <c r="CK64" s="22" t="e">
        <f t="shared" si="148"/>
        <v>#REF!</v>
      </c>
      <c r="CL64" s="22" t="e">
        <f t="shared" ref="CL64" si="155">SUM(CL20:CL63)</f>
        <v>#REF!</v>
      </c>
      <c r="CM64" s="22" t="e">
        <f t="shared" ref="CM64" si="156">SUM(CM35:CM63)</f>
        <v>#REF!</v>
      </c>
      <c r="CN64" s="22" t="e">
        <f t="shared" si="148"/>
        <v>#REF!</v>
      </c>
      <c r="CO64" s="22" t="e">
        <f t="shared" ref="CO64" si="157">SUM(CO20:CO63)</f>
        <v>#REF!</v>
      </c>
      <c r="CP64" s="22" t="e">
        <f t="shared" ref="CP64" si="158">SUM(CP35:CP63)</f>
        <v>#REF!</v>
      </c>
      <c r="CQ64" s="22" t="e">
        <f t="shared" si="148"/>
        <v>#REF!</v>
      </c>
    </row>
    <row r="65" s="12" customFormat="1" x14ac:dyDescent="0.25"/>
    <row r="66" s="12" customFormat="1" x14ac:dyDescent="0.25"/>
  </sheetData>
  <sheetProtection algorithmName="SHA-512" hashValue="YEybPXr8y921RgcQd+0uUt5goJ2003xlGS4XKFYchAPPvdmt0XNaqWGpvShDgG5n5dbNwTdZXW1EePMLnXe2NQ==" saltValue="mHZvFPSG5rTVi8rHPrjiTg==" spinCount="100000" sheet="1" objects="1" scenarios="1"/>
  <mergeCells count="132">
    <mergeCell ref="CR2:CR4"/>
    <mergeCell ref="C3:C4"/>
    <mergeCell ref="D3:D4"/>
    <mergeCell ref="E3:E4"/>
    <mergeCell ref="A2:A4"/>
    <mergeCell ref="B2:B4"/>
    <mergeCell ref="C2:E2"/>
    <mergeCell ref="F2:H2"/>
    <mergeCell ref="I2:K2"/>
    <mergeCell ref="L2:N2"/>
    <mergeCell ref="O2:Q2"/>
    <mergeCell ref="R2:T2"/>
    <mergeCell ref="U2:W2"/>
    <mergeCell ref="F3:F4"/>
    <mergeCell ref="G3:G4"/>
    <mergeCell ref="H3:H4"/>
    <mergeCell ref="I3:I4"/>
    <mergeCell ref="J3:J4"/>
    <mergeCell ref="K3:K4"/>
    <mergeCell ref="BZ2:CB2"/>
    <mergeCell ref="CC2:CE2"/>
    <mergeCell ref="CF2:CH2"/>
    <mergeCell ref="AP2:AR2"/>
    <mergeCell ref="AD3:AD4"/>
    <mergeCell ref="X3:X4"/>
    <mergeCell ref="Y3:Y4"/>
    <mergeCell ref="Z3:Z4"/>
    <mergeCell ref="AA3:AA4"/>
    <mergeCell ref="AB3:AB4"/>
    <mergeCell ref="AC3:AC4"/>
    <mergeCell ref="AJ3:AJ4"/>
    <mergeCell ref="AK3:AK4"/>
    <mergeCell ref="R3:R4"/>
    <mergeCell ref="S3:S4"/>
    <mergeCell ref="T3:T4"/>
    <mergeCell ref="U3:U4"/>
    <mergeCell ref="V3:V4"/>
    <mergeCell ref="W3:W4"/>
    <mergeCell ref="L3:L4"/>
    <mergeCell ref="M3:M4"/>
    <mergeCell ref="N3:N4"/>
    <mergeCell ref="O3:O4"/>
    <mergeCell ref="P3:P4"/>
    <mergeCell ref="Q3:Q4"/>
    <mergeCell ref="CI2:CK2"/>
    <mergeCell ref="CL2:CN2"/>
    <mergeCell ref="CO2:CQ2"/>
    <mergeCell ref="BH2:BJ2"/>
    <mergeCell ref="BK2:BM2"/>
    <mergeCell ref="BN2:BP2"/>
    <mergeCell ref="BQ2:BS2"/>
    <mergeCell ref="BT2:BV2"/>
    <mergeCell ref="BW2:BY2"/>
    <mergeCell ref="AV2:AX2"/>
    <mergeCell ref="AY2:BA2"/>
    <mergeCell ref="BB2:BD2"/>
    <mergeCell ref="BE2:BG2"/>
    <mergeCell ref="X2:Z2"/>
    <mergeCell ref="AA2:AC2"/>
    <mergeCell ref="AD2:AF2"/>
    <mergeCell ref="AG2:AI2"/>
    <mergeCell ref="AJ2:AL2"/>
    <mergeCell ref="AS2:AU2"/>
    <mergeCell ref="AM2:AO2"/>
    <mergeCell ref="AN3:AN4"/>
    <mergeCell ref="AO3:AO4"/>
    <mergeCell ref="AE3:AE4"/>
    <mergeCell ref="AF3:AF4"/>
    <mergeCell ref="AG3:AG4"/>
    <mergeCell ref="AH3:AH4"/>
    <mergeCell ref="AI3:AI4"/>
    <mergeCell ref="AV3:AV4"/>
    <mergeCell ref="AW3:AW4"/>
    <mergeCell ref="AL3:AL4"/>
    <mergeCell ref="AM3:AM4"/>
    <mergeCell ref="AX3:AX4"/>
    <mergeCell ref="AY3:AY4"/>
    <mergeCell ref="AZ3:AZ4"/>
    <mergeCell ref="BA3:BA4"/>
    <mergeCell ref="AP3:AP4"/>
    <mergeCell ref="AQ3:AQ4"/>
    <mergeCell ref="AR3:AR4"/>
    <mergeCell ref="AS3:AS4"/>
    <mergeCell ref="AT3:AT4"/>
    <mergeCell ref="AU3:AU4"/>
    <mergeCell ref="BH3:BH4"/>
    <mergeCell ref="BI3:BI4"/>
    <mergeCell ref="BJ3:BJ4"/>
    <mergeCell ref="BK3:BK4"/>
    <mergeCell ref="BL3:BL4"/>
    <mergeCell ref="BM3:BM4"/>
    <mergeCell ref="BB3:BB4"/>
    <mergeCell ref="BC3:BC4"/>
    <mergeCell ref="BD3:BD4"/>
    <mergeCell ref="BE3:BE4"/>
    <mergeCell ref="BF3:BF4"/>
    <mergeCell ref="BG3:BG4"/>
    <mergeCell ref="BU3:BU4"/>
    <mergeCell ref="BV3:BV4"/>
    <mergeCell ref="BW3:BW4"/>
    <mergeCell ref="BX3:BX4"/>
    <mergeCell ref="BY3:BY4"/>
    <mergeCell ref="BN3:BN4"/>
    <mergeCell ref="BO3:BO4"/>
    <mergeCell ref="BP3:BP4"/>
    <mergeCell ref="BQ3:BQ4"/>
    <mergeCell ref="BR3:BR4"/>
    <mergeCell ref="BS3:BS4"/>
    <mergeCell ref="A1:W1"/>
    <mergeCell ref="X1:AT1"/>
    <mergeCell ref="AU1:BQ1"/>
    <mergeCell ref="BR1:CR1"/>
    <mergeCell ref="A17:B17"/>
    <mergeCell ref="CL3:CL4"/>
    <mergeCell ref="CM3:CM4"/>
    <mergeCell ref="CN3:CN4"/>
    <mergeCell ref="CO3:CO4"/>
    <mergeCell ref="CP3:CP4"/>
    <mergeCell ref="CQ3:CQ4"/>
    <mergeCell ref="CF3:CF4"/>
    <mergeCell ref="CG3:CG4"/>
    <mergeCell ref="CH3:CH4"/>
    <mergeCell ref="CI3:CI4"/>
    <mergeCell ref="CJ3:CJ4"/>
    <mergeCell ref="CK3:CK4"/>
    <mergeCell ref="BZ3:BZ4"/>
    <mergeCell ref="CA3:CA4"/>
    <mergeCell ref="CB3:CB4"/>
    <mergeCell ref="CC3:CC4"/>
    <mergeCell ref="CD3:CD4"/>
    <mergeCell ref="CE3:CE4"/>
    <mergeCell ref="BT3:BT4"/>
  </mergeCells>
  <conditionalFormatting sqref="CR5:CR15">
    <cfRule type="dataBar" priority="62">
      <dataBar>
        <cfvo type="percent" val="0"/>
        <cfvo type="percent" val="100"/>
        <color rgb="FF17C334"/>
      </dataBar>
      <extLst>
        <ext xmlns:x14="http://schemas.microsoft.com/office/spreadsheetml/2009/9/main" uri="{B025F937-C7B1-47D3-B67F-A62EFF666E3E}">
          <x14:id>{B973D577-A906-43DA-BB48-418B6AFD77EB}</x14:id>
        </ext>
      </extLst>
    </cfRule>
  </conditionalFormatting>
  <conditionalFormatting sqref="C19 E49 F19 H49 I19 K49">
    <cfRule type="cellIs" dxfId="58" priority="60" operator="equal">
      <formula>FALSE</formula>
    </cfRule>
  </conditionalFormatting>
  <conditionalFormatting sqref="C34 F34 I34">
    <cfRule type="cellIs" dxfId="57" priority="59" operator="equal">
      <formula>FALSE</formula>
    </cfRule>
  </conditionalFormatting>
  <conditionalFormatting sqref="L19 N49">
    <cfRule type="cellIs" dxfId="56" priority="58" operator="equal">
      <formula>FALSE</formula>
    </cfRule>
  </conditionalFormatting>
  <conditionalFormatting sqref="L34">
    <cfRule type="cellIs" dxfId="55" priority="57" operator="equal">
      <formula>FALSE</formula>
    </cfRule>
  </conditionalFormatting>
  <conditionalFormatting sqref="O19 Q49">
    <cfRule type="cellIs" dxfId="54" priority="56" operator="equal">
      <formula>FALSE</formula>
    </cfRule>
  </conditionalFormatting>
  <conditionalFormatting sqref="O34">
    <cfRule type="cellIs" dxfId="53" priority="55" operator="equal">
      <formula>FALSE</formula>
    </cfRule>
  </conditionalFormatting>
  <conditionalFormatting sqref="R19 T49">
    <cfRule type="cellIs" dxfId="52" priority="54" operator="equal">
      <formula>FALSE</formula>
    </cfRule>
  </conditionalFormatting>
  <conditionalFormatting sqref="R34">
    <cfRule type="cellIs" dxfId="51" priority="53" operator="equal">
      <formula>FALSE</formula>
    </cfRule>
  </conditionalFormatting>
  <conditionalFormatting sqref="U19 W49">
    <cfRule type="cellIs" dxfId="50" priority="52" operator="equal">
      <formula>FALSE</formula>
    </cfRule>
  </conditionalFormatting>
  <conditionalFormatting sqref="U34">
    <cfRule type="cellIs" dxfId="49" priority="51" operator="equal">
      <formula>FALSE</formula>
    </cfRule>
  </conditionalFormatting>
  <conditionalFormatting sqref="X19 Z49">
    <cfRule type="cellIs" dxfId="48" priority="50" operator="equal">
      <formula>FALSE</formula>
    </cfRule>
  </conditionalFormatting>
  <conditionalFormatting sqref="X34">
    <cfRule type="cellIs" dxfId="47" priority="49" operator="equal">
      <formula>FALSE</formula>
    </cfRule>
  </conditionalFormatting>
  <conditionalFormatting sqref="AA19 AC49">
    <cfRule type="cellIs" dxfId="46" priority="48" operator="equal">
      <formula>FALSE</formula>
    </cfRule>
  </conditionalFormatting>
  <conditionalFormatting sqref="AA34">
    <cfRule type="cellIs" dxfId="45" priority="47" operator="equal">
      <formula>FALSE</formula>
    </cfRule>
  </conditionalFormatting>
  <conditionalFormatting sqref="AD19 AF49">
    <cfRule type="cellIs" dxfId="44" priority="46" operator="equal">
      <formula>FALSE</formula>
    </cfRule>
  </conditionalFormatting>
  <conditionalFormatting sqref="AD34">
    <cfRule type="cellIs" dxfId="43" priority="45" operator="equal">
      <formula>FALSE</formula>
    </cfRule>
  </conditionalFormatting>
  <conditionalFormatting sqref="AG19 AI49">
    <cfRule type="cellIs" dxfId="42" priority="44" operator="equal">
      <formula>FALSE</formula>
    </cfRule>
  </conditionalFormatting>
  <conditionalFormatting sqref="AG34">
    <cfRule type="cellIs" dxfId="41" priority="43" operator="equal">
      <formula>FALSE</formula>
    </cfRule>
  </conditionalFormatting>
  <conditionalFormatting sqref="AJ19 AL49">
    <cfRule type="cellIs" dxfId="40" priority="42" operator="equal">
      <formula>FALSE</formula>
    </cfRule>
  </conditionalFormatting>
  <conditionalFormatting sqref="AJ34">
    <cfRule type="cellIs" dxfId="39" priority="41" operator="equal">
      <formula>FALSE</formula>
    </cfRule>
  </conditionalFormatting>
  <conditionalFormatting sqref="AM19 AO49">
    <cfRule type="cellIs" dxfId="38" priority="40" operator="equal">
      <formula>FALSE</formula>
    </cfRule>
  </conditionalFormatting>
  <conditionalFormatting sqref="AM34">
    <cfRule type="cellIs" dxfId="37" priority="39" operator="equal">
      <formula>FALSE</formula>
    </cfRule>
  </conditionalFormatting>
  <conditionalFormatting sqref="AP19 AR49">
    <cfRule type="cellIs" dxfId="36" priority="38" operator="equal">
      <formula>FALSE</formula>
    </cfRule>
  </conditionalFormatting>
  <conditionalFormatting sqref="AP34">
    <cfRule type="cellIs" dxfId="35" priority="37" operator="equal">
      <formula>FALSE</formula>
    </cfRule>
  </conditionalFormatting>
  <conditionalFormatting sqref="AS19 AU49">
    <cfRule type="cellIs" dxfId="34" priority="36" operator="equal">
      <formula>FALSE</formula>
    </cfRule>
  </conditionalFormatting>
  <conditionalFormatting sqref="AS34">
    <cfRule type="cellIs" dxfId="33" priority="35" operator="equal">
      <formula>FALSE</formula>
    </cfRule>
  </conditionalFormatting>
  <conditionalFormatting sqref="AV19 AX49">
    <cfRule type="cellIs" dxfId="32" priority="34" operator="equal">
      <formula>FALSE</formula>
    </cfRule>
  </conditionalFormatting>
  <conditionalFormatting sqref="AV34">
    <cfRule type="cellIs" dxfId="31" priority="33" operator="equal">
      <formula>FALSE</formula>
    </cfRule>
  </conditionalFormatting>
  <conditionalFormatting sqref="AY19 BA49">
    <cfRule type="cellIs" dxfId="30" priority="32" operator="equal">
      <formula>FALSE</formula>
    </cfRule>
  </conditionalFormatting>
  <conditionalFormatting sqref="AY34">
    <cfRule type="cellIs" dxfId="29" priority="31" operator="equal">
      <formula>FALSE</formula>
    </cfRule>
  </conditionalFormatting>
  <conditionalFormatting sqref="BB19 BD49">
    <cfRule type="cellIs" dxfId="28" priority="30" operator="equal">
      <formula>FALSE</formula>
    </cfRule>
  </conditionalFormatting>
  <conditionalFormatting sqref="BB34">
    <cfRule type="cellIs" dxfId="27" priority="29" operator="equal">
      <formula>FALSE</formula>
    </cfRule>
  </conditionalFormatting>
  <conditionalFormatting sqref="BE19 BG49">
    <cfRule type="cellIs" dxfId="26" priority="28" operator="equal">
      <formula>FALSE</formula>
    </cfRule>
  </conditionalFormatting>
  <conditionalFormatting sqref="BE34">
    <cfRule type="cellIs" dxfId="25" priority="27" operator="equal">
      <formula>FALSE</formula>
    </cfRule>
  </conditionalFormatting>
  <conditionalFormatting sqref="BH19 BJ49">
    <cfRule type="cellIs" dxfId="24" priority="26" operator="equal">
      <formula>FALSE</formula>
    </cfRule>
  </conditionalFormatting>
  <conditionalFormatting sqref="BH34">
    <cfRule type="cellIs" dxfId="23" priority="25" operator="equal">
      <formula>FALSE</formula>
    </cfRule>
  </conditionalFormatting>
  <conditionalFormatting sqref="BK19 BM49">
    <cfRule type="cellIs" dxfId="22" priority="24" operator="equal">
      <formula>FALSE</formula>
    </cfRule>
  </conditionalFormatting>
  <conditionalFormatting sqref="BK34">
    <cfRule type="cellIs" dxfId="21" priority="23" operator="equal">
      <formula>FALSE</formula>
    </cfRule>
  </conditionalFormatting>
  <conditionalFormatting sqref="BN19 BP49">
    <cfRule type="cellIs" dxfId="20" priority="22" operator="equal">
      <formula>FALSE</formula>
    </cfRule>
  </conditionalFormatting>
  <conditionalFormatting sqref="BN34">
    <cfRule type="cellIs" dxfId="19" priority="21" operator="equal">
      <formula>FALSE</formula>
    </cfRule>
  </conditionalFormatting>
  <conditionalFormatting sqref="BQ19 BS49">
    <cfRule type="cellIs" dxfId="18" priority="20" operator="equal">
      <formula>FALSE</formula>
    </cfRule>
  </conditionalFormatting>
  <conditionalFormatting sqref="BQ34">
    <cfRule type="cellIs" dxfId="17" priority="19" operator="equal">
      <formula>FALSE</formula>
    </cfRule>
  </conditionalFormatting>
  <conditionalFormatting sqref="BT19 BV49">
    <cfRule type="cellIs" dxfId="16" priority="18" operator="equal">
      <formula>FALSE</formula>
    </cfRule>
  </conditionalFormatting>
  <conditionalFormatting sqref="BT34">
    <cfRule type="cellIs" dxfId="15" priority="17" operator="equal">
      <formula>FALSE</formula>
    </cfRule>
  </conditionalFormatting>
  <conditionalFormatting sqref="BW19 BY49">
    <cfRule type="cellIs" dxfId="14" priority="16" operator="equal">
      <formula>FALSE</formula>
    </cfRule>
  </conditionalFormatting>
  <conditionalFormatting sqref="BW34">
    <cfRule type="cellIs" dxfId="13" priority="15" operator="equal">
      <formula>FALSE</formula>
    </cfRule>
  </conditionalFormatting>
  <conditionalFormatting sqref="BZ19 CB49">
    <cfRule type="cellIs" dxfId="12" priority="14" operator="equal">
      <formula>FALSE</formula>
    </cfRule>
  </conditionalFormatting>
  <conditionalFormatting sqref="BZ34">
    <cfRule type="cellIs" dxfId="11" priority="13" operator="equal">
      <formula>FALSE</formula>
    </cfRule>
  </conditionalFormatting>
  <conditionalFormatting sqref="CC19 CE49">
    <cfRule type="cellIs" dxfId="10" priority="12" operator="equal">
      <formula>FALSE</formula>
    </cfRule>
  </conditionalFormatting>
  <conditionalFormatting sqref="CC34">
    <cfRule type="cellIs" dxfId="9" priority="11" operator="equal">
      <formula>FALSE</formula>
    </cfRule>
  </conditionalFormatting>
  <conditionalFormatting sqref="CF19 CH49">
    <cfRule type="cellIs" dxfId="8" priority="10" operator="equal">
      <formula>FALSE</formula>
    </cfRule>
  </conditionalFormatting>
  <conditionalFormatting sqref="CF34">
    <cfRule type="cellIs" dxfId="7" priority="9" operator="equal">
      <formula>FALSE</formula>
    </cfRule>
  </conditionalFormatting>
  <conditionalFormatting sqref="CI19 CK49">
    <cfRule type="cellIs" dxfId="6" priority="8" operator="equal">
      <formula>FALSE</formula>
    </cfRule>
  </conditionalFormatting>
  <conditionalFormatting sqref="CI34">
    <cfRule type="cellIs" dxfId="5" priority="7" operator="equal">
      <formula>FALSE</formula>
    </cfRule>
  </conditionalFormatting>
  <conditionalFormatting sqref="CL19 CN49">
    <cfRule type="cellIs" dxfId="4" priority="6" operator="equal">
      <formula>FALSE</formula>
    </cfRule>
  </conditionalFormatting>
  <conditionalFormatting sqref="CL34">
    <cfRule type="cellIs" dxfId="3" priority="5" operator="equal">
      <formula>FALSE</formula>
    </cfRule>
  </conditionalFormatting>
  <conditionalFormatting sqref="CO19 CQ49">
    <cfRule type="cellIs" dxfId="2" priority="4" operator="equal">
      <formula>FALSE</formula>
    </cfRule>
  </conditionalFormatting>
  <conditionalFormatting sqref="CO34">
    <cfRule type="cellIs" dxfId="1" priority="3" operator="equal">
      <formula>FALSE</formula>
    </cfRule>
  </conditionalFormatting>
  <conditionalFormatting sqref="CR16">
    <cfRule type="dataBar" priority="1">
      <dataBar>
        <cfvo type="percent" val="0"/>
        <cfvo type="percent" val="100"/>
        <color rgb="FF17C334"/>
      </dataBar>
      <extLst>
        <ext xmlns:x14="http://schemas.microsoft.com/office/spreadsheetml/2009/9/main" uri="{B025F937-C7B1-47D3-B67F-A62EFF666E3E}">
          <x14:id>{CDDC3887-CD42-4209-8746-78DF3F6FD55A}</x14:id>
        </ext>
      </extLst>
    </cfRule>
  </conditionalFormatting>
  <pageMargins left="0.7" right="0.7" top="0.75" bottom="0.75" header="0.3" footer="0.3"/>
  <pageSetup orientation="portrait" horizontalDpi="1200" verticalDpi="1200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B973D577-A906-43DA-BB48-418B6AFD77EB}">
            <x14:dataBar minLength="0" maxLength="100">
              <x14:cfvo type="percent">
                <xm:f>0</xm:f>
              </x14:cfvo>
              <x14:cfvo type="percent">
                <xm:f>100</xm:f>
              </x14:cfvo>
              <x14:negativeFillColor rgb="FFFF0000"/>
              <x14:axisColor rgb="FF000000"/>
            </x14:dataBar>
          </x14:cfRule>
          <xm:sqref>CR5:CR15</xm:sqref>
        </x14:conditionalFormatting>
        <x14:conditionalFormatting xmlns:xm="http://schemas.microsoft.com/office/excel/2006/main">
          <x14:cfRule type="dataBar" id="{CDDC3887-CD42-4209-8746-78DF3F6FD55A}">
            <x14:dataBar minLength="0" maxLength="100">
              <x14:cfvo type="percent">
                <xm:f>0</xm:f>
              </x14:cfvo>
              <x14:cfvo type="percent">
                <xm:f>100</xm:f>
              </x14:cfvo>
              <x14:negativeFillColor rgb="FFFF0000"/>
              <x14:axisColor rgb="FF000000"/>
            </x14:dataBar>
          </x14:cfRule>
          <xm:sqref>CR16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theme="3" tint="-0.249977111117893"/>
  </sheetPr>
  <dimension ref="A1:AH18"/>
  <sheetViews>
    <sheetView showGridLines="0" rightToLeft="1" tabSelected="1" zoomScale="80" zoomScaleNormal="80" workbookViewId="0">
      <pane xSplit="2" ySplit="4" topLeftCell="C11" activePane="bottomRight" state="frozen"/>
      <selection sqref="A1:V1048576"/>
      <selection pane="topRight" sqref="A1:V1048576"/>
      <selection pane="bottomLeft" sqref="A1:V1048576"/>
      <selection pane="bottomRight" activeCell="K18" sqref="K18"/>
    </sheetView>
  </sheetViews>
  <sheetFormatPr defaultColWidth="7.5703125" defaultRowHeight="15" x14ac:dyDescent="0.25"/>
  <cols>
    <col min="1" max="1" width="4.7109375" style="5" bestFit="1" customWidth="1"/>
    <col min="2" max="2" width="8.5703125" style="5" bestFit="1" customWidth="1"/>
    <col min="3" max="3" width="9.85546875" style="5" bestFit="1" customWidth="1"/>
    <col min="4" max="4" width="8.85546875" style="5" bestFit="1" customWidth="1"/>
    <col min="5" max="5" width="8.85546875" style="5" customWidth="1"/>
    <col min="6" max="8" width="8.140625" style="5" customWidth="1"/>
    <col min="9" max="9" width="7.140625" style="5" bestFit="1" customWidth="1"/>
    <col min="10" max="10" width="8.140625" style="5" customWidth="1"/>
    <col min="11" max="11" width="10.28515625" style="5" bestFit="1" customWidth="1"/>
    <col min="12" max="12" width="7.42578125" style="5" bestFit="1" customWidth="1"/>
    <col min="13" max="13" width="8.140625" style="5" bestFit="1" customWidth="1"/>
    <col min="14" max="14" width="7.42578125" style="5" bestFit="1" customWidth="1"/>
    <col min="15" max="15" width="8.140625" style="5" bestFit="1" customWidth="1"/>
    <col min="16" max="17" width="7.140625" style="5" bestFit="1" customWidth="1"/>
    <col min="18" max="18" width="9.140625" style="5" bestFit="1" customWidth="1"/>
    <col min="19" max="20" width="8.140625" style="5" bestFit="1" customWidth="1"/>
    <col min="21" max="21" width="7.140625" style="5" bestFit="1" customWidth="1"/>
    <col min="22" max="24" width="8.140625" style="5" bestFit="1" customWidth="1"/>
    <col min="25" max="25" width="9.5703125" style="5" bestFit="1" customWidth="1"/>
    <col min="26" max="33" width="8.140625" style="5" bestFit="1" customWidth="1"/>
    <col min="34" max="34" width="9.85546875" style="5" bestFit="1" customWidth="1"/>
    <col min="35" max="16384" width="7.5703125" style="5"/>
  </cols>
  <sheetData>
    <row r="1" spans="1:34" ht="57.75" customHeight="1" x14ac:dyDescent="0.25">
      <c r="A1" s="110" t="s">
        <v>73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  <c r="AD1" s="111"/>
      <c r="AE1" s="111"/>
      <c r="AF1" s="111"/>
      <c r="AG1" s="111"/>
      <c r="AH1" s="112"/>
    </row>
    <row r="2" spans="1:34" ht="68.25" customHeight="1" x14ac:dyDescent="0.25">
      <c r="A2" s="87" t="s">
        <v>0</v>
      </c>
      <c r="B2" s="88" t="s">
        <v>56</v>
      </c>
      <c r="C2" s="108" t="s">
        <v>18</v>
      </c>
      <c r="D2" s="108" t="s">
        <v>11</v>
      </c>
      <c r="E2" s="108" t="s">
        <v>12</v>
      </c>
      <c r="F2" s="108" t="s">
        <v>13</v>
      </c>
      <c r="G2" s="108" t="s">
        <v>14</v>
      </c>
      <c r="H2" s="108" t="s">
        <v>15</v>
      </c>
      <c r="I2" s="108" t="s">
        <v>16</v>
      </c>
      <c r="J2" s="108" t="s">
        <v>17</v>
      </c>
      <c r="K2" s="108" t="s">
        <v>19</v>
      </c>
      <c r="L2" s="108" t="s">
        <v>20</v>
      </c>
      <c r="M2" s="108" t="s">
        <v>21</v>
      </c>
      <c r="N2" s="108" t="s">
        <v>22</v>
      </c>
      <c r="O2" s="108" t="s">
        <v>23</v>
      </c>
      <c r="P2" s="108" t="s">
        <v>24</v>
      </c>
      <c r="Q2" s="108" t="s">
        <v>25</v>
      </c>
      <c r="R2" s="108" t="s">
        <v>26</v>
      </c>
      <c r="S2" s="108" t="s">
        <v>27</v>
      </c>
      <c r="T2" s="108" t="s">
        <v>28</v>
      </c>
      <c r="U2" s="108" t="s">
        <v>29</v>
      </c>
      <c r="V2" s="108" t="s">
        <v>30</v>
      </c>
      <c r="W2" s="108" t="s">
        <v>31</v>
      </c>
      <c r="X2" s="108" t="s">
        <v>32</v>
      </c>
      <c r="Y2" s="108" t="s">
        <v>33</v>
      </c>
      <c r="Z2" s="108" t="s">
        <v>34</v>
      </c>
      <c r="AA2" s="108" t="s">
        <v>35</v>
      </c>
      <c r="AB2" s="108" t="s">
        <v>36</v>
      </c>
      <c r="AC2" s="108" t="s">
        <v>37</v>
      </c>
      <c r="AD2" s="108" t="s">
        <v>38</v>
      </c>
      <c r="AE2" s="108" t="s">
        <v>39</v>
      </c>
      <c r="AF2" s="108" t="s">
        <v>40</v>
      </c>
      <c r="AG2" s="108" t="s">
        <v>41</v>
      </c>
      <c r="AH2" s="102" t="s">
        <v>53</v>
      </c>
    </row>
    <row r="3" spans="1:34" ht="15" customHeight="1" x14ac:dyDescent="0.25">
      <c r="A3" s="87"/>
      <c r="B3" s="88"/>
      <c r="C3" s="109"/>
      <c r="D3" s="109" t="s">
        <v>2</v>
      </c>
      <c r="E3" s="109" t="s">
        <v>2</v>
      </c>
      <c r="F3" s="109" t="s">
        <v>2</v>
      </c>
      <c r="G3" s="109" t="s">
        <v>2</v>
      </c>
      <c r="H3" s="109" t="s">
        <v>2</v>
      </c>
      <c r="I3" s="109" t="s">
        <v>2</v>
      </c>
      <c r="J3" s="109" t="s">
        <v>2</v>
      </c>
      <c r="K3" s="109" t="s">
        <v>2</v>
      </c>
      <c r="L3" s="109" t="s">
        <v>2</v>
      </c>
      <c r="M3" s="109" t="s">
        <v>2</v>
      </c>
      <c r="N3" s="109" t="s">
        <v>2</v>
      </c>
      <c r="O3" s="109" t="s">
        <v>2</v>
      </c>
      <c r="P3" s="109" t="s">
        <v>2</v>
      </c>
      <c r="Q3" s="109" t="s">
        <v>2</v>
      </c>
      <c r="R3" s="109" t="s">
        <v>2</v>
      </c>
      <c r="S3" s="109" t="s">
        <v>2</v>
      </c>
      <c r="T3" s="109" t="s">
        <v>2</v>
      </c>
      <c r="U3" s="109" t="s">
        <v>2</v>
      </c>
      <c r="V3" s="109" t="s">
        <v>2</v>
      </c>
      <c r="W3" s="109" t="s">
        <v>2</v>
      </c>
      <c r="X3" s="109" t="s">
        <v>2</v>
      </c>
      <c r="Y3" s="109" t="s">
        <v>2</v>
      </c>
      <c r="Z3" s="109" t="s">
        <v>2</v>
      </c>
      <c r="AA3" s="109" t="s">
        <v>2</v>
      </c>
      <c r="AB3" s="109" t="s">
        <v>2</v>
      </c>
      <c r="AC3" s="109" t="s">
        <v>2</v>
      </c>
      <c r="AD3" s="109" t="s">
        <v>2</v>
      </c>
      <c r="AE3" s="109" t="s">
        <v>2</v>
      </c>
      <c r="AF3" s="109" t="s">
        <v>2</v>
      </c>
      <c r="AG3" s="109" t="s">
        <v>2</v>
      </c>
      <c r="AH3" s="102"/>
    </row>
    <row r="4" spans="1:34" ht="15" customHeight="1" x14ac:dyDescent="0.25">
      <c r="A4" s="87"/>
      <c r="B4" s="88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09"/>
      <c r="AE4" s="109"/>
      <c r="AF4" s="109"/>
      <c r="AG4" s="109"/>
      <c r="AH4" s="102"/>
    </row>
    <row r="5" spans="1:34" ht="21.75" x14ac:dyDescent="0.25">
      <c r="A5" s="1">
        <v>1</v>
      </c>
      <c r="B5" s="8" t="s">
        <v>57</v>
      </c>
      <c r="C5" s="9">
        <v>1178049</v>
      </c>
      <c r="D5" s="9">
        <v>281150</v>
      </c>
      <c r="E5" s="9">
        <v>219250</v>
      </c>
      <c r="F5" s="9">
        <v>92421</v>
      </c>
      <c r="G5" s="9">
        <v>439844</v>
      </c>
      <c r="H5" s="9">
        <v>220656</v>
      </c>
      <c r="I5" s="9">
        <v>44216</v>
      </c>
      <c r="J5" s="9">
        <v>102847</v>
      </c>
      <c r="K5" s="9">
        <v>74880</v>
      </c>
      <c r="L5" s="9">
        <v>59155</v>
      </c>
      <c r="M5" s="9">
        <v>469412</v>
      </c>
      <c r="N5" s="9">
        <v>60264</v>
      </c>
      <c r="O5" s="9">
        <v>305835</v>
      </c>
      <c r="P5" s="9">
        <v>74833</v>
      </c>
      <c r="Q5" s="9">
        <v>62592</v>
      </c>
      <c r="R5" s="9">
        <v>118037</v>
      </c>
      <c r="S5" s="9">
        <v>364203</v>
      </c>
      <c r="T5" s="9">
        <v>93407</v>
      </c>
      <c r="U5" s="9">
        <v>88810</v>
      </c>
      <c r="V5" s="9">
        <v>112141</v>
      </c>
      <c r="W5" s="9">
        <v>204012</v>
      </c>
      <c r="X5" s="9">
        <v>119558</v>
      </c>
      <c r="Y5" s="9">
        <v>48448</v>
      </c>
      <c r="Z5" s="9">
        <v>130497</v>
      </c>
      <c r="AA5" s="9">
        <v>213272</v>
      </c>
      <c r="AB5" s="9">
        <v>100672</v>
      </c>
      <c r="AC5" s="9">
        <v>305537</v>
      </c>
      <c r="AD5" s="9">
        <v>102221</v>
      </c>
      <c r="AE5" s="9">
        <v>138473</v>
      </c>
      <c r="AF5" s="9">
        <v>119343</v>
      </c>
      <c r="AG5" s="9">
        <v>121806</v>
      </c>
      <c r="AH5" s="42">
        <v>6065841</v>
      </c>
    </row>
    <row r="6" spans="1:34" ht="26.45" customHeight="1" x14ac:dyDescent="0.25">
      <c r="A6" s="1">
        <v>2</v>
      </c>
      <c r="B6" s="8" t="s">
        <v>58</v>
      </c>
      <c r="C6" s="9">
        <v>1238654</v>
      </c>
      <c r="D6" s="9">
        <v>288267</v>
      </c>
      <c r="E6" s="9">
        <v>226711</v>
      </c>
      <c r="F6" s="9">
        <v>95704</v>
      </c>
      <c r="G6" s="9">
        <v>454624</v>
      </c>
      <c r="H6" s="9">
        <v>228624</v>
      </c>
      <c r="I6" s="9">
        <v>45620</v>
      </c>
      <c r="J6" s="9">
        <v>105391</v>
      </c>
      <c r="K6" s="9">
        <v>77614</v>
      </c>
      <c r="L6" s="9">
        <v>61172</v>
      </c>
      <c r="M6" s="9">
        <v>484684</v>
      </c>
      <c r="N6" s="9">
        <v>62785</v>
      </c>
      <c r="O6" s="9">
        <v>318150</v>
      </c>
      <c r="P6" s="9">
        <v>77215</v>
      </c>
      <c r="Q6" s="9">
        <v>64629</v>
      </c>
      <c r="R6" s="9">
        <v>122141</v>
      </c>
      <c r="S6" s="9">
        <v>377456</v>
      </c>
      <c r="T6" s="9">
        <v>96801</v>
      </c>
      <c r="U6" s="9">
        <v>91854</v>
      </c>
      <c r="V6" s="9">
        <v>115587</v>
      </c>
      <c r="W6" s="9">
        <v>210717</v>
      </c>
      <c r="X6" s="9">
        <v>124132</v>
      </c>
      <c r="Y6" s="9">
        <v>49804</v>
      </c>
      <c r="Z6" s="9">
        <v>134840</v>
      </c>
      <c r="AA6" s="9">
        <v>217212</v>
      </c>
      <c r="AB6" s="9">
        <v>104894</v>
      </c>
      <c r="AC6" s="9">
        <v>316497</v>
      </c>
      <c r="AD6" s="9">
        <v>105507</v>
      </c>
      <c r="AE6" s="9">
        <v>142844</v>
      </c>
      <c r="AF6" s="9">
        <v>122915</v>
      </c>
      <c r="AG6" s="9">
        <v>126290</v>
      </c>
      <c r="AH6" s="10">
        <v>6289335</v>
      </c>
    </row>
    <row r="7" spans="1:34" ht="26.45" customHeight="1" x14ac:dyDescent="0.25">
      <c r="A7" s="1">
        <v>3</v>
      </c>
      <c r="B7" s="8" t="s">
        <v>59</v>
      </c>
      <c r="C7" s="48">
        <v>1223441</v>
      </c>
      <c r="D7" s="48">
        <v>286619</v>
      </c>
      <c r="E7" s="48">
        <v>226470</v>
      </c>
      <c r="F7" s="48">
        <v>95987</v>
      </c>
      <c r="G7" s="48">
        <v>450460</v>
      </c>
      <c r="H7" s="48">
        <v>227407</v>
      </c>
      <c r="I7" s="48">
        <v>45284</v>
      </c>
      <c r="J7" s="48">
        <v>104247</v>
      </c>
      <c r="K7" s="48">
        <v>77083</v>
      </c>
      <c r="L7" s="48">
        <v>61061</v>
      </c>
      <c r="M7" s="48">
        <v>481715</v>
      </c>
      <c r="N7" s="48">
        <v>62524</v>
      </c>
      <c r="O7" s="48">
        <v>315289</v>
      </c>
      <c r="P7" s="48">
        <v>76852</v>
      </c>
      <c r="Q7" s="48">
        <v>63979</v>
      </c>
      <c r="R7" s="48">
        <v>121513</v>
      </c>
      <c r="S7" s="48">
        <v>375576</v>
      </c>
      <c r="T7" s="48">
        <v>96393</v>
      </c>
      <c r="U7" s="48">
        <v>90942</v>
      </c>
      <c r="V7" s="48">
        <v>115406</v>
      </c>
      <c r="W7" s="48">
        <v>209012</v>
      </c>
      <c r="X7" s="48">
        <v>123693</v>
      </c>
      <c r="Y7" s="48">
        <v>49615</v>
      </c>
      <c r="Z7" s="48">
        <v>134536</v>
      </c>
      <c r="AA7" s="48">
        <v>217107</v>
      </c>
      <c r="AB7" s="48">
        <v>104235</v>
      </c>
      <c r="AC7" s="48">
        <v>315159</v>
      </c>
      <c r="AD7" s="48">
        <v>105435</v>
      </c>
      <c r="AE7" s="48">
        <v>141510</v>
      </c>
      <c r="AF7" s="48">
        <v>122247</v>
      </c>
      <c r="AG7" s="48">
        <v>124760</v>
      </c>
      <c r="AH7" s="49">
        <v>6245557</v>
      </c>
    </row>
    <row r="8" spans="1:34" ht="21.75" x14ac:dyDescent="0.25">
      <c r="A8" s="1">
        <v>4</v>
      </c>
      <c r="B8" s="8" t="s">
        <v>60</v>
      </c>
      <c r="C8" s="51">
        <v>1240647</v>
      </c>
      <c r="D8" s="51">
        <v>291223</v>
      </c>
      <c r="E8" s="51">
        <v>229438</v>
      </c>
      <c r="F8" s="51">
        <v>97330</v>
      </c>
      <c r="G8" s="51">
        <v>456706</v>
      </c>
      <c r="H8" s="51">
        <v>231306</v>
      </c>
      <c r="I8" s="51">
        <v>46015</v>
      </c>
      <c r="J8" s="51">
        <v>105844</v>
      </c>
      <c r="K8" s="51">
        <v>77945</v>
      </c>
      <c r="L8" s="51">
        <v>61505</v>
      </c>
      <c r="M8" s="51">
        <v>485972</v>
      </c>
      <c r="N8" s="51">
        <v>63873</v>
      </c>
      <c r="O8" s="51">
        <v>321567</v>
      </c>
      <c r="P8" s="51">
        <v>78343</v>
      </c>
      <c r="Q8" s="51">
        <v>64739</v>
      </c>
      <c r="R8" s="51">
        <v>123492</v>
      </c>
      <c r="S8" s="51">
        <v>383601</v>
      </c>
      <c r="T8" s="51">
        <v>97833</v>
      </c>
      <c r="U8" s="51">
        <v>92253</v>
      </c>
      <c r="V8" s="51">
        <v>116639</v>
      </c>
      <c r="W8" s="51">
        <v>210128</v>
      </c>
      <c r="X8" s="51">
        <v>126257</v>
      </c>
      <c r="Y8" s="51">
        <v>50244</v>
      </c>
      <c r="Z8" s="51">
        <v>135496</v>
      </c>
      <c r="AA8" s="51">
        <v>219414</v>
      </c>
      <c r="AB8" s="51">
        <v>105721</v>
      </c>
      <c r="AC8" s="51">
        <v>318978</v>
      </c>
      <c r="AD8" s="51">
        <v>107903</v>
      </c>
      <c r="AE8" s="51">
        <v>142622</v>
      </c>
      <c r="AF8" s="51">
        <v>124337</v>
      </c>
      <c r="AG8" s="51">
        <v>125923</v>
      </c>
      <c r="AH8" s="52">
        <v>6333294</v>
      </c>
    </row>
    <row r="9" spans="1:34" ht="21.75" x14ac:dyDescent="0.25">
      <c r="A9" s="1">
        <v>5</v>
      </c>
      <c r="B9" s="8" t="s">
        <v>61</v>
      </c>
      <c r="C9" s="55">
        <v>1244502</v>
      </c>
      <c r="D9" s="55">
        <v>293212</v>
      </c>
      <c r="E9" s="55">
        <v>232172</v>
      </c>
      <c r="F9" s="55">
        <v>98572</v>
      </c>
      <c r="G9" s="55">
        <v>458434</v>
      </c>
      <c r="H9" s="55">
        <v>233605</v>
      </c>
      <c r="I9" s="55">
        <v>46117</v>
      </c>
      <c r="J9" s="55">
        <v>105538</v>
      </c>
      <c r="K9" s="55">
        <v>78902</v>
      </c>
      <c r="L9" s="55">
        <v>62127</v>
      </c>
      <c r="M9" s="55">
        <v>489956</v>
      </c>
      <c r="N9" s="55">
        <v>64826</v>
      </c>
      <c r="O9" s="55">
        <v>323512</v>
      </c>
      <c r="P9" s="55">
        <v>78340</v>
      </c>
      <c r="Q9" s="55">
        <v>64789</v>
      </c>
      <c r="R9" s="55">
        <v>123196</v>
      </c>
      <c r="S9" s="55">
        <v>387319</v>
      </c>
      <c r="T9" s="55">
        <v>98361</v>
      </c>
      <c r="U9" s="55">
        <v>92789</v>
      </c>
      <c r="V9" s="55">
        <v>118043</v>
      </c>
      <c r="W9" s="55">
        <v>210741</v>
      </c>
      <c r="X9" s="55">
        <v>127874</v>
      </c>
      <c r="Y9" s="55">
        <v>50727</v>
      </c>
      <c r="Z9" s="55">
        <v>135741</v>
      </c>
      <c r="AA9" s="55">
        <v>222207</v>
      </c>
      <c r="AB9" s="55">
        <v>106737</v>
      </c>
      <c r="AC9" s="55">
        <v>320910</v>
      </c>
      <c r="AD9" s="55">
        <v>108468</v>
      </c>
      <c r="AE9" s="55">
        <v>142755</v>
      </c>
      <c r="AF9" s="55">
        <v>124305</v>
      </c>
      <c r="AG9" s="55">
        <v>125972</v>
      </c>
      <c r="AH9" s="56">
        <v>6370749</v>
      </c>
    </row>
    <row r="10" spans="1:34" ht="26.45" customHeight="1" x14ac:dyDescent="0.25">
      <c r="A10" s="1">
        <v>6</v>
      </c>
      <c r="B10" s="8" t="s">
        <v>55</v>
      </c>
      <c r="C10" s="59">
        <v>1249892</v>
      </c>
      <c r="D10" s="59">
        <v>294273</v>
      </c>
      <c r="E10" s="59">
        <v>234249</v>
      </c>
      <c r="F10" s="59">
        <v>99135</v>
      </c>
      <c r="G10" s="59">
        <v>459616</v>
      </c>
      <c r="H10" s="59">
        <v>235129</v>
      </c>
      <c r="I10" s="59">
        <v>46833</v>
      </c>
      <c r="J10" s="59">
        <v>106001</v>
      </c>
      <c r="K10" s="59">
        <v>79423</v>
      </c>
      <c r="L10" s="59">
        <v>62870</v>
      </c>
      <c r="M10" s="59">
        <v>493728</v>
      </c>
      <c r="N10" s="59">
        <v>65027</v>
      </c>
      <c r="O10" s="59">
        <v>325504</v>
      </c>
      <c r="P10" s="59">
        <v>79632</v>
      </c>
      <c r="Q10" s="59">
        <v>65267</v>
      </c>
      <c r="R10" s="59">
        <v>123651</v>
      </c>
      <c r="S10" s="59">
        <v>388779</v>
      </c>
      <c r="T10" s="59">
        <v>98561</v>
      </c>
      <c r="U10" s="59">
        <v>93246</v>
      </c>
      <c r="V10" s="59">
        <v>119075</v>
      </c>
      <c r="W10" s="59">
        <v>211182</v>
      </c>
      <c r="X10" s="59">
        <v>129146</v>
      </c>
      <c r="Y10" s="59">
        <v>50757</v>
      </c>
      <c r="Z10" s="59">
        <v>136281</v>
      </c>
      <c r="AA10" s="59">
        <v>224734</v>
      </c>
      <c r="AB10" s="59">
        <v>107525</v>
      </c>
      <c r="AC10" s="59">
        <v>323135</v>
      </c>
      <c r="AD10" s="59">
        <v>109611</v>
      </c>
      <c r="AE10" s="59">
        <v>143519</v>
      </c>
      <c r="AF10" s="59">
        <v>125567</v>
      </c>
      <c r="AG10" s="59">
        <v>125349</v>
      </c>
      <c r="AH10" s="60">
        <v>6406697</v>
      </c>
    </row>
    <row r="11" spans="1:34" ht="26.45" customHeight="1" x14ac:dyDescent="0.25">
      <c r="A11" s="1">
        <v>7</v>
      </c>
      <c r="B11" s="8" t="s">
        <v>62</v>
      </c>
      <c r="C11" s="59">
        <v>1261949</v>
      </c>
      <c r="D11" s="59">
        <v>296960</v>
      </c>
      <c r="E11" s="59">
        <v>236373</v>
      </c>
      <c r="F11" s="59">
        <v>100523</v>
      </c>
      <c r="G11" s="59">
        <v>461927</v>
      </c>
      <c r="H11" s="59">
        <v>237854</v>
      </c>
      <c r="I11" s="59">
        <v>47573</v>
      </c>
      <c r="J11" s="59">
        <v>107425</v>
      </c>
      <c r="K11" s="59">
        <v>80030</v>
      </c>
      <c r="L11" s="59">
        <v>63111</v>
      </c>
      <c r="M11" s="59">
        <v>495829</v>
      </c>
      <c r="N11" s="59">
        <v>65875</v>
      </c>
      <c r="O11" s="59">
        <v>329619</v>
      </c>
      <c r="P11" s="59">
        <v>80320</v>
      </c>
      <c r="Q11" s="59">
        <v>65633</v>
      </c>
      <c r="R11" s="59">
        <v>125554</v>
      </c>
      <c r="S11" s="59">
        <v>393904</v>
      </c>
      <c r="T11" s="59">
        <v>100344</v>
      </c>
      <c r="U11" s="59">
        <v>93705</v>
      </c>
      <c r="V11" s="59">
        <v>120349</v>
      </c>
      <c r="W11" s="59">
        <v>213642</v>
      </c>
      <c r="X11" s="59">
        <v>131383</v>
      </c>
      <c r="Y11" s="59">
        <v>51454</v>
      </c>
      <c r="Z11" s="59">
        <v>138443</v>
      </c>
      <c r="AA11" s="59">
        <v>227141</v>
      </c>
      <c r="AB11" s="59">
        <v>109278</v>
      </c>
      <c r="AC11" s="59">
        <v>325242</v>
      </c>
      <c r="AD11" s="59">
        <v>110361</v>
      </c>
      <c r="AE11" s="59">
        <v>145950</v>
      </c>
      <c r="AF11" s="59">
        <v>126719</v>
      </c>
      <c r="AG11" s="59">
        <v>126221</v>
      </c>
      <c r="AH11" s="60">
        <v>6470691</v>
      </c>
    </row>
    <row r="12" spans="1:34" ht="26.45" customHeight="1" x14ac:dyDescent="0.25">
      <c r="A12" s="1">
        <v>8</v>
      </c>
      <c r="B12" s="8" t="s">
        <v>63</v>
      </c>
      <c r="C12" s="63">
        <v>1253874</v>
      </c>
      <c r="D12" s="63">
        <v>296593</v>
      </c>
      <c r="E12" s="63">
        <v>237976</v>
      </c>
      <c r="F12" s="63">
        <v>100153</v>
      </c>
      <c r="G12" s="63">
        <v>459495</v>
      </c>
      <c r="H12" s="63">
        <v>237011</v>
      </c>
      <c r="I12" s="63">
        <v>47325</v>
      </c>
      <c r="J12" s="63">
        <v>107496</v>
      </c>
      <c r="K12" s="63">
        <v>79619</v>
      </c>
      <c r="L12" s="63">
        <v>62809</v>
      </c>
      <c r="M12" s="63">
        <v>494951</v>
      </c>
      <c r="N12" s="63">
        <v>65658</v>
      </c>
      <c r="O12" s="63">
        <v>329311</v>
      </c>
      <c r="P12" s="63">
        <v>79817</v>
      </c>
      <c r="Q12" s="63">
        <v>65330</v>
      </c>
      <c r="R12" s="63">
        <v>125308</v>
      </c>
      <c r="S12" s="63">
        <v>391270</v>
      </c>
      <c r="T12" s="63">
        <v>100620</v>
      </c>
      <c r="U12" s="63">
        <v>94456</v>
      </c>
      <c r="V12" s="63">
        <v>120225</v>
      </c>
      <c r="W12" s="63">
        <v>213254</v>
      </c>
      <c r="X12" s="63">
        <v>131248</v>
      </c>
      <c r="Y12" s="63">
        <v>51823</v>
      </c>
      <c r="Z12" s="63">
        <v>137935</v>
      </c>
      <c r="AA12" s="63">
        <v>227538</v>
      </c>
      <c r="AB12" s="63">
        <v>108526</v>
      </c>
      <c r="AC12" s="63">
        <v>325907</v>
      </c>
      <c r="AD12" s="63">
        <v>110927</v>
      </c>
      <c r="AE12" s="63">
        <v>146229</v>
      </c>
      <c r="AF12" s="63">
        <v>126731</v>
      </c>
      <c r="AG12" s="63">
        <v>125469</v>
      </c>
      <c r="AH12" s="64">
        <v>6454884</v>
      </c>
    </row>
    <row r="13" spans="1:34" ht="26.45" customHeight="1" x14ac:dyDescent="0.25">
      <c r="A13" s="1">
        <v>9</v>
      </c>
      <c r="B13" s="8" t="s">
        <v>64</v>
      </c>
      <c r="C13" s="63">
        <v>1274313</v>
      </c>
      <c r="D13" s="63">
        <v>300846</v>
      </c>
      <c r="E13" s="63">
        <v>240712</v>
      </c>
      <c r="F13" s="63">
        <v>102173</v>
      </c>
      <c r="G13" s="63">
        <v>465645</v>
      </c>
      <c r="H13" s="63">
        <v>240846</v>
      </c>
      <c r="I13" s="63">
        <v>48290</v>
      </c>
      <c r="J13" s="63">
        <v>109155</v>
      </c>
      <c r="K13" s="63">
        <v>81131</v>
      </c>
      <c r="L13" s="63">
        <v>64171</v>
      </c>
      <c r="M13" s="63">
        <v>500259</v>
      </c>
      <c r="N13" s="63">
        <v>66499</v>
      </c>
      <c r="O13" s="63">
        <v>332895</v>
      </c>
      <c r="P13" s="63">
        <v>81320</v>
      </c>
      <c r="Q13" s="63">
        <v>65396</v>
      </c>
      <c r="R13" s="63">
        <v>128452</v>
      </c>
      <c r="S13" s="63">
        <v>396139</v>
      </c>
      <c r="T13" s="63">
        <v>102163</v>
      </c>
      <c r="U13" s="63">
        <v>96016</v>
      </c>
      <c r="V13" s="63">
        <v>122182</v>
      </c>
      <c r="W13" s="63">
        <v>216698</v>
      </c>
      <c r="X13" s="63">
        <v>133921</v>
      </c>
      <c r="Y13" s="63">
        <v>52380</v>
      </c>
      <c r="Z13" s="63">
        <v>140644</v>
      </c>
      <c r="AA13" s="63">
        <v>230083</v>
      </c>
      <c r="AB13" s="63">
        <v>109826</v>
      </c>
      <c r="AC13" s="63">
        <v>329307</v>
      </c>
      <c r="AD13" s="63">
        <v>112332</v>
      </c>
      <c r="AE13" s="63">
        <v>149743</v>
      </c>
      <c r="AF13" s="63">
        <v>128379</v>
      </c>
      <c r="AG13" s="63">
        <v>127243</v>
      </c>
      <c r="AH13" s="64">
        <v>6549159</v>
      </c>
    </row>
    <row r="14" spans="1:34" ht="26.45" customHeight="1" x14ac:dyDescent="0.25">
      <c r="A14" s="1">
        <v>10</v>
      </c>
      <c r="B14" s="8" t="s">
        <v>65</v>
      </c>
      <c r="C14" s="63">
        <v>1291431</v>
      </c>
      <c r="D14" s="63">
        <v>304432</v>
      </c>
      <c r="E14" s="63">
        <v>245444</v>
      </c>
      <c r="F14" s="63">
        <v>102433</v>
      </c>
      <c r="G14" s="63">
        <v>471849</v>
      </c>
      <c r="H14" s="63">
        <v>244925</v>
      </c>
      <c r="I14" s="63">
        <v>48527</v>
      </c>
      <c r="J14" s="63">
        <v>110598</v>
      </c>
      <c r="K14" s="63">
        <v>82286</v>
      </c>
      <c r="L14" s="63">
        <v>64621</v>
      </c>
      <c r="M14" s="63">
        <v>506577</v>
      </c>
      <c r="N14" s="63">
        <v>67194</v>
      </c>
      <c r="O14" s="63">
        <v>339645</v>
      </c>
      <c r="P14" s="63">
        <v>82360</v>
      </c>
      <c r="Q14" s="63">
        <v>66264</v>
      </c>
      <c r="R14" s="63">
        <v>129813</v>
      </c>
      <c r="S14" s="63">
        <v>403438</v>
      </c>
      <c r="T14" s="63">
        <v>103929</v>
      </c>
      <c r="U14" s="63">
        <v>96899</v>
      </c>
      <c r="V14" s="63">
        <v>124164</v>
      </c>
      <c r="W14" s="63">
        <v>219597</v>
      </c>
      <c r="X14" s="63">
        <v>137338</v>
      </c>
      <c r="Y14" s="63">
        <v>53519</v>
      </c>
      <c r="Z14" s="63">
        <v>142897</v>
      </c>
      <c r="AA14" s="63">
        <v>233338</v>
      </c>
      <c r="AB14" s="63">
        <v>111131</v>
      </c>
      <c r="AC14" s="63">
        <v>332929</v>
      </c>
      <c r="AD14" s="63">
        <v>113659</v>
      </c>
      <c r="AE14" s="63">
        <v>153051</v>
      </c>
      <c r="AF14" s="63">
        <v>130103</v>
      </c>
      <c r="AG14" s="63">
        <v>129227</v>
      </c>
      <c r="AH14" s="64">
        <v>6643618</v>
      </c>
    </row>
    <row r="15" spans="1:34" ht="26.45" customHeight="1" x14ac:dyDescent="0.25">
      <c r="A15" s="1">
        <v>11</v>
      </c>
      <c r="B15" s="8" t="s">
        <v>66</v>
      </c>
      <c r="C15" s="9">
        <v>1305801</v>
      </c>
      <c r="D15" s="9">
        <v>305953</v>
      </c>
      <c r="E15" s="9">
        <v>246337</v>
      </c>
      <c r="F15" s="9">
        <v>103251</v>
      </c>
      <c r="G15" s="9">
        <v>473462</v>
      </c>
      <c r="H15" s="9">
        <v>246585</v>
      </c>
      <c r="I15" s="9">
        <v>48621</v>
      </c>
      <c r="J15" s="9">
        <v>111388</v>
      </c>
      <c r="K15" s="9">
        <v>82272</v>
      </c>
      <c r="L15" s="9">
        <v>65256</v>
      </c>
      <c r="M15" s="9">
        <v>511085</v>
      </c>
      <c r="N15" s="9">
        <v>67579</v>
      </c>
      <c r="O15" s="9">
        <v>340595</v>
      </c>
      <c r="P15" s="9">
        <v>82432</v>
      </c>
      <c r="Q15" s="9">
        <v>66467</v>
      </c>
      <c r="R15" s="9">
        <v>132047</v>
      </c>
      <c r="S15" s="9">
        <v>406709</v>
      </c>
      <c r="T15" s="9">
        <v>104959</v>
      </c>
      <c r="U15" s="9">
        <v>97521</v>
      </c>
      <c r="V15" s="9">
        <v>124439</v>
      </c>
      <c r="W15" s="9">
        <v>220253</v>
      </c>
      <c r="X15" s="9">
        <v>137865</v>
      </c>
      <c r="Y15" s="9">
        <v>53839</v>
      </c>
      <c r="Z15" s="9">
        <v>143331</v>
      </c>
      <c r="AA15" s="9">
        <v>234292</v>
      </c>
      <c r="AB15" s="9">
        <v>111336</v>
      </c>
      <c r="AC15" s="9">
        <v>336224</v>
      </c>
      <c r="AD15" s="9">
        <v>113748</v>
      </c>
      <c r="AE15" s="9">
        <v>154563</v>
      </c>
      <c r="AF15" s="9">
        <v>129876</v>
      </c>
      <c r="AG15" s="9">
        <v>129805</v>
      </c>
      <c r="AH15" s="34">
        <v>6687891</v>
      </c>
    </row>
    <row r="16" spans="1:34" ht="26.45" customHeight="1" x14ac:dyDescent="0.25">
      <c r="A16" s="1">
        <v>12</v>
      </c>
      <c r="B16" s="8" t="s">
        <v>67</v>
      </c>
      <c r="C16" s="9">
        <v>1272642</v>
      </c>
      <c r="D16" s="9">
        <v>301966</v>
      </c>
      <c r="E16" s="9">
        <v>244680</v>
      </c>
      <c r="F16" s="9">
        <v>102134</v>
      </c>
      <c r="G16" s="9">
        <v>468070</v>
      </c>
      <c r="H16" s="9">
        <v>242584</v>
      </c>
      <c r="I16" s="9">
        <v>47417</v>
      </c>
      <c r="J16" s="9">
        <v>107813</v>
      </c>
      <c r="K16" s="9">
        <v>81082</v>
      </c>
      <c r="L16" s="9">
        <v>64154</v>
      </c>
      <c r="M16" s="9">
        <v>501807</v>
      </c>
      <c r="N16" s="9">
        <v>66710</v>
      </c>
      <c r="O16" s="9">
        <v>338571</v>
      </c>
      <c r="P16" s="9">
        <v>81088</v>
      </c>
      <c r="Q16" s="9">
        <v>65412</v>
      </c>
      <c r="R16" s="9">
        <v>129574</v>
      </c>
      <c r="S16" s="9">
        <v>399552</v>
      </c>
      <c r="T16" s="9">
        <v>102837</v>
      </c>
      <c r="U16" s="9">
        <v>92119</v>
      </c>
      <c r="V16" s="9">
        <v>122280</v>
      </c>
      <c r="W16" s="9">
        <v>217552</v>
      </c>
      <c r="X16" s="9">
        <v>134935</v>
      </c>
      <c r="Y16" s="9">
        <v>52821</v>
      </c>
      <c r="Z16" s="9">
        <v>140418</v>
      </c>
      <c r="AA16" s="9">
        <v>226436</v>
      </c>
      <c r="AB16" s="9">
        <v>109291</v>
      </c>
      <c r="AC16" s="9">
        <v>328633</v>
      </c>
      <c r="AD16" s="9">
        <v>111580</v>
      </c>
      <c r="AE16" s="9">
        <v>147719</v>
      </c>
      <c r="AF16" s="9">
        <v>128570</v>
      </c>
      <c r="AG16" s="9">
        <v>126335</v>
      </c>
      <c r="AH16" s="34">
        <v>6556782</v>
      </c>
    </row>
    <row r="17" spans="3:3" s="4" customFormat="1" x14ac:dyDescent="0.25">
      <c r="C17" s="11"/>
    </row>
    <row r="18" spans="3:3" x14ac:dyDescent="0.25">
      <c r="C18" s="12"/>
    </row>
  </sheetData>
  <sheetProtection algorithmName="SHA-512" hashValue="MQLlGh1t/lVmn4mmRZZkASgnnAMsUBzPtGKqj4f9bL67oZocyoHw1eMTwKq6pjgajO+uJ3ePg0RmbAq3QVvNGA==" saltValue="o/qxOy0l6Kzm2Lopfuvc7w==" spinCount="100000" sheet="1" objects="1" scenarios="1"/>
  <mergeCells count="35">
    <mergeCell ref="X2:X4"/>
    <mergeCell ref="Y2:Y4"/>
    <mergeCell ref="AH2:AH4"/>
    <mergeCell ref="A1:AH1"/>
    <mergeCell ref="A2:A4"/>
    <mergeCell ref="B2:B4"/>
    <mergeCell ref="L2:L4"/>
    <mergeCell ref="M2:M4"/>
    <mergeCell ref="N2:N4"/>
    <mergeCell ref="O2:O4"/>
    <mergeCell ref="P2:P4"/>
    <mergeCell ref="Q2:Q4"/>
    <mergeCell ref="R2:R4"/>
    <mergeCell ref="S2:S4"/>
    <mergeCell ref="T2:T4"/>
    <mergeCell ref="U2:U4"/>
    <mergeCell ref="V2:V4"/>
    <mergeCell ref="W2:W4"/>
    <mergeCell ref="C2:C4"/>
    <mergeCell ref="D2:D4"/>
    <mergeCell ref="E2:E4"/>
    <mergeCell ref="F2:F4"/>
    <mergeCell ref="G2:G4"/>
    <mergeCell ref="H2:H4"/>
    <mergeCell ref="I2:I4"/>
    <mergeCell ref="J2:J4"/>
    <mergeCell ref="K2:K4"/>
    <mergeCell ref="AE2:AE4"/>
    <mergeCell ref="AF2:AF4"/>
    <mergeCell ref="AG2:AG4"/>
    <mergeCell ref="Z2:Z4"/>
    <mergeCell ref="AA2:AA4"/>
    <mergeCell ref="AB2:AB4"/>
    <mergeCell ref="AC2:AC4"/>
    <mergeCell ref="AD2:AD4"/>
  </mergeCells>
  <conditionalFormatting sqref="C18">
    <cfRule type="cellIs" dxfId="0" priority="3" operator="equal">
      <formula>FALSE</formula>
    </cfRule>
  </conditionalFormatting>
  <conditionalFormatting sqref="AH5:AH16">
    <cfRule type="dataBar" priority="1">
      <dataBar>
        <cfvo type="percent" val="0"/>
        <cfvo type="percent" val="100"/>
        <color rgb="FF17C334"/>
      </dataBar>
      <extLst>
        <ext xmlns:x14="http://schemas.microsoft.com/office/spreadsheetml/2009/9/main" uri="{B025F937-C7B1-47D3-B67F-A62EFF666E3E}">
          <x14:id>{1746FA15-D266-453F-B118-AE4D1A9A3F60}</x14:id>
        </ext>
      </extLst>
    </cfRule>
  </conditionalFormatting>
  <pageMargins left="0.7" right="0.7" top="0.75" bottom="0.75" header="0.3" footer="0.3"/>
  <pageSetup orientation="portrait" horizontalDpi="1200" verticalDpi="1200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1746FA15-D266-453F-B118-AE4D1A9A3F60}">
            <x14:dataBar minLength="0" maxLength="100">
              <x14:cfvo type="percent">
                <xm:f>0</xm:f>
              </x14:cfvo>
              <x14:cfvo type="percent">
                <xm:f>100</xm:f>
              </x14:cfvo>
              <x14:negativeFillColor rgb="FFFF0000"/>
              <x14:axisColor rgb="FF000000"/>
            </x14:dataBar>
          </x14:cfRule>
          <xm:sqref>AH5:AH16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شاپرک</vt:lpstr>
      <vt:lpstr>تعداد تراکنش های تهران و سایر</vt:lpstr>
      <vt:lpstr>مبالغ تراکنش های تهران و سایر</vt:lpstr>
      <vt:lpstr>تعداد پایانه های فروش</vt:lpstr>
      <vt:lpstr>تعداد پایانه موبایل و اینترنت</vt:lpstr>
      <vt:lpstr>تعداد تراکنش ها به تفکیک استان</vt:lpstr>
      <vt:lpstr>مبالغ تراکنش ها به تفکیک استان</vt:lpstr>
      <vt:lpstr>تعداد پایانه ها به تفکیک استان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2020-03-24T05:49:16Z</dcterms:modified>
</cp:coreProperties>
</file>