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دی ماه 1401\bop\"/>
    </mc:Choice>
  </mc:AlternateContent>
  <bookViews>
    <workbookView xWindow="0" yWindow="0" windowWidth="15330" windowHeight="7350" tabRatio="607" activeTab="2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ترازتجاری!$A$1:$H$17</definedName>
    <definedName name="_xlnm.Print_Area" localSheetId="2">'نرخ دلار'!$A$2:$C$4</definedName>
  </definedNames>
  <calcPr calcId="162913"/>
</workbook>
</file>

<file path=xl/calcChain.xml><?xml version="1.0" encoding="utf-8"?>
<calcChain xmlns="http://schemas.openxmlformats.org/spreadsheetml/2006/main">
  <c r="E15" i="7" l="1"/>
  <c r="E14" i="7"/>
  <c r="E5" i="7"/>
  <c r="C15" i="7" l="1"/>
  <c r="A15" i="7"/>
  <c r="A14" i="7" l="1"/>
  <c r="B15" i="7" l="1"/>
  <c r="F15" i="7"/>
  <c r="G15" i="7"/>
  <c r="E13" i="7" l="1"/>
  <c r="A13" i="7"/>
  <c r="E12" i="7"/>
  <c r="A11" i="7"/>
  <c r="A12" i="7"/>
  <c r="E11" i="7" l="1"/>
  <c r="A10" i="7" l="1"/>
  <c r="E10" i="7"/>
  <c r="E9" i="7" l="1"/>
  <c r="A9" i="7"/>
  <c r="E8" i="7" l="1"/>
  <c r="A8" i="7" l="1"/>
  <c r="A11" i="18" l="1"/>
  <c r="A5" i="18"/>
  <c r="E7" i="7"/>
  <c r="A7" i="7"/>
  <c r="E6" i="7" l="1"/>
  <c r="A6" i="7"/>
  <c r="A5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<sst xmlns="http://schemas.openxmlformats.org/spreadsheetml/2006/main" count="504" uniqueCount="46">
  <si>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</si>
  <si>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</si>
  <si>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</si>
  <si>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</si>
  <si>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</si>
  <si>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</si>
  <si>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</si>
  <si>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</si>
  <si>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</si>
  <si>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</si>
  <si>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</si>
  <si>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</si>
  <si>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</si>
  <si>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</si>
  <si>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</si>
  <si>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</si>
  <si>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</si>
  <si>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</si>
  <si>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</si>
  <si>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</si>
  <si>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</si>
  <si>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</si>
  <si>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</si>
  <si>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</si>
  <si>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</si>
  <si>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</si>
  <si>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</si>
  <si>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</si>
  <si>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</si>
  <si>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</si>
  <si>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</si>
  <si>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</si>
  <si>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</si>
  <si>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</si>
  <si>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</si>
  <si>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</si>
  <si>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</si>
  <si>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</si>
  <si>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</si>
  <si>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</si>
  <si>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</si>
  <si>
    <t>شهریور</t>
  </si>
  <si>
    <t xml:space="preserve">بازار غیررسمی </t>
  </si>
  <si>
    <t>متوسط ماهانه نرخ فروش دلار در سامانه معاملات الکترونیکی ارز و بازار غیررسمی</t>
  </si>
  <si>
    <t xml:space="preserve">سامانه معاملات الکترونیکی ارز </t>
  </si>
  <si>
    <t>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</si>
</sst>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  <numFmt numFmtId="174" formatCode="0.000000000"/>
    <numFmt numFmtId="175" formatCode="0.0"/>
    <numFmt numFmtId="176" formatCode="#,##0.0000000"/>
    <numFmt numFmtId="177" formatCode="#,##0.0"/>
  </numFmts>
  <fonts count="26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9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" fontId="19" fillId="5" borderId="0" xfId="0" applyNumberFormat="1" applyFont="1" applyFill="1" applyAlignment="1">
      <alignment vertical="center"/>
    </xf>
    <xf numFmtId="3" fontId="19" fillId="0" borderId="0" xfId="0" applyNumberFormat="1" applyFont="1" applyAlignment="1">
      <alignment horizontal="center" vertical="center"/>
    </xf>
    <xf numFmtId="175" fontId="19" fillId="0" borderId="0" xfId="0" applyNumberFormat="1" applyFont="1"/>
    <xf numFmtId="175" fontId="25" fillId="0" borderId="0" xfId="0" applyNumberFormat="1" applyFont="1"/>
    <xf numFmtId="175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left" vertical="center"/>
    </xf>
    <xf numFmtId="2" fontId="19" fillId="5" borderId="0" xfId="0" applyNumberFormat="1" applyFont="1" applyFill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N26"/>
  <sheetViews>
    <sheetView zoomScaleNormal="100" zoomScaleSheetLayoutView="100" workbookViewId="0">
      <selection activeCell="C22" sqref="C22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4.710937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28515625" style="44" bestFit="1" customWidth="1"/>
    <col min="12" max="12" width="10.570312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6">
        <v>2</v>
      </c>
      <c r="B2" s="67"/>
      <c r="C2" s="67"/>
      <c r="D2" s="68"/>
      <c r="E2" s="69" t="s">
        <v>36</v>
      </c>
      <c r="F2" s="67"/>
      <c r="G2" s="67"/>
      <c r="H2" s="67"/>
    </row>
    <row r="3" spans="1:14" ht="18.75">
      <c r="A3" s="93" t="s">
        <v>26</v>
      </c>
      <c r="B3" s="93"/>
      <c r="C3" s="93"/>
      <c r="D3" s="62"/>
      <c r="E3" s="93" t="s">
        <v>0</v>
      </c>
      <c r="F3" s="93"/>
      <c r="G3" s="93"/>
      <c r="H3" s="94" t="s">
        <v>39</v>
      </c>
    </row>
    <row r="4" spans="1:14" ht="18.75">
      <c r="A4" s="46" t="s">
        <v>3</v>
      </c>
      <c r="B4" s="46" t="s">
        <v>37</v>
      </c>
      <c r="C4" s="46" t="s">
        <v>12</v>
      </c>
      <c r="D4" s="73"/>
      <c r="E4" s="46" t="s">
        <v>3</v>
      </c>
      <c r="F4" s="46" t="s">
        <v>37</v>
      </c>
      <c r="G4" s="46" t="s">
        <v>12</v>
      </c>
      <c r="H4" s="95"/>
    </row>
    <row r="5" spans="1:14" ht="18.75">
      <c r="A5" s="47">
        <f t="shared" ref="A5:A14" si="0">C5/B5*1000</f>
        <v>504.99272260989125</v>
      </c>
      <c r="B5" s="58">
        <v>7324.2837339999996</v>
      </c>
      <c r="C5" s="58">
        <v>3698.7099840000001</v>
      </c>
      <c r="D5" s="57"/>
      <c r="E5" s="61">
        <f>G5/F5*1000</f>
        <v>1254.0076042024998</v>
      </c>
      <c r="F5" s="59">
        <v>2251.7653014967832</v>
      </c>
      <c r="G5" s="58">
        <v>2823.730810956301</v>
      </c>
      <c r="H5" s="60" t="s">
        <v>2</v>
      </c>
      <c r="J5" s="79"/>
      <c r="K5" s="79"/>
      <c r="L5" s="79"/>
      <c r="M5" s="79"/>
      <c r="N5" s="87"/>
    </row>
    <row r="6" spans="1:14" ht="18.7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ref="E6:E13" si="1">G6/F6*1000</f>
        <v>1805.9808310602866</v>
      </c>
      <c r="F6" s="61">
        <v>2929.8069061679266</v>
      </c>
      <c r="G6" s="49">
        <v>5291.1751112473194</v>
      </c>
      <c r="H6" s="50" t="s">
        <v>4</v>
      </c>
      <c r="J6" s="79"/>
      <c r="K6" s="79"/>
      <c r="L6" s="79"/>
      <c r="M6" s="79"/>
      <c r="N6" s="87"/>
    </row>
    <row r="7" spans="1:14" ht="18.7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  <c r="J7" s="79"/>
      <c r="K7" s="79"/>
      <c r="L7" s="79"/>
      <c r="M7" s="79"/>
      <c r="N7" s="87"/>
    </row>
    <row r="8" spans="1:14" ht="18.7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1532.9750720556669</v>
      </c>
      <c r="F8" s="61">
        <v>3303.4906707304467</v>
      </c>
      <c r="G8" s="49">
        <v>5064.1688489982298</v>
      </c>
      <c r="H8" s="50" t="s">
        <v>40</v>
      </c>
      <c r="J8" s="79"/>
      <c r="K8" s="79"/>
      <c r="L8" s="79"/>
      <c r="M8" s="79"/>
      <c r="N8" s="87"/>
    </row>
    <row r="9" spans="1:14" ht="18.7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  <c r="J9" s="79"/>
      <c r="K9" s="79"/>
      <c r="L9" s="79"/>
      <c r="M9" s="79"/>
      <c r="N9" s="87"/>
    </row>
    <row r="10" spans="1:14" ht="18.75">
      <c r="A10" s="47">
        <f t="shared" si="0"/>
        <v>431.53679975239197</v>
      </c>
      <c r="B10" s="48">
        <v>7707.990681000003</v>
      </c>
      <c r="C10" s="48">
        <v>3326.2816310000017</v>
      </c>
      <c r="D10" s="47"/>
      <c r="E10" s="61">
        <f t="shared" si="1"/>
        <v>1935.9758555612307</v>
      </c>
      <c r="F10" s="61">
        <v>2255.2593817591987</v>
      </c>
      <c r="G10" s="49">
        <v>4366.127711113757</v>
      </c>
      <c r="H10" s="50" t="s">
        <v>41</v>
      </c>
      <c r="J10" s="79"/>
      <c r="K10" s="79"/>
      <c r="L10" s="79"/>
      <c r="M10" s="79"/>
      <c r="N10" s="87"/>
    </row>
    <row r="11" spans="1:14" ht="18.75">
      <c r="A11" s="47">
        <f>C11/B11*1000</f>
        <v>437.40605383377664</v>
      </c>
      <c r="B11" s="48">
        <v>9499.7283909999969</v>
      </c>
      <c r="C11" s="48">
        <v>4155.2387080000008</v>
      </c>
      <c r="D11" s="47"/>
      <c r="E11" s="61">
        <f t="shared" si="1"/>
        <v>1662.1405227816933</v>
      </c>
      <c r="F11" s="61">
        <v>3427.0482791155482</v>
      </c>
      <c r="G11" s="49">
        <v>5696.2358182472199</v>
      </c>
      <c r="H11" s="50" t="s">
        <v>14</v>
      </c>
      <c r="J11" s="79"/>
      <c r="K11" s="79"/>
      <c r="L11" s="79"/>
      <c r="M11" s="79"/>
      <c r="N11" s="87"/>
    </row>
    <row r="12" spans="1:14" ht="18.75">
      <c r="A12" s="47">
        <f t="shared" si="0"/>
        <v>434.44154128127292</v>
      </c>
      <c r="B12" s="48">
        <v>9119.3500149999963</v>
      </c>
      <c r="C12" s="48">
        <v>3961.824475999998</v>
      </c>
      <c r="D12" s="47"/>
      <c r="E12" s="61">
        <f t="shared" si="1"/>
        <v>1473.1984582342475</v>
      </c>
      <c r="F12" s="61">
        <v>3657.6097282661503</v>
      </c>
      <c r="G12" s="49">
        <v>5388.3850125042773</v>
      </c>
      <c r="H12" s="50" t="s">
        <v>20</v>
      </c>
      <c r="K12" s="79"/>
      <c r="L12" s="79"/>
      <c r="M12" s="79"/>
      <c r="N12" s="87"/>
    </row>
    <row r="13" spans="1:14" ht="18.75">
      <c r="A13" s="47">
        <f t="shared" si="0"/>
        <v>405.93344580100813</v>
      </c>
      <c r="B13" s="48">
        <v>9538.9447040000086</v>
      </c>
      <c r="C13" s="48">
        <v>3872.1766930000013</v>
      </c>
      <c r="D13" s="47"/>
      <c r="E13" s="61">
        <f t="shared" si="1"/>
        <v>1594.835685851443</v>
      </c>
      <c r="F13" s="61">
        <v>3444.4445459237832</v>
      </c>
      <c r="G13" s="49">
        <v>5493.3230797756187</v>
      </c>
      <c r="H13" s="50" t="s">
        <v>21</v>
      </c>
      <c r="K13" s="79"/>
      <c r="L13" s="79"/>
      <c r="M13" s="79"/>
      <c r="N13" s="87"/>
    </row>
    <row r="14" spans="1:14" ht="18.75">
      <c r="A14" s="47">
        <f t="shared" si="0"/>
        <v>393.81326121538046</v>
      </c>
      <c r="B14" s="48">
        <v>23053.91518299999</v>
      </c>
      <c r="C14" s="48">
        <v>9078.9375220000002</v>
      </c>
      <c r="D14" s="47"/>
      <c r="E14" s="61">
        <f>G14/F14*1000</f>
        <v>1463.9378852715774</v>
      </c>
      <c r="F14" s="49">
        <v>4013.9500095715557</v>
      </c>
      <c r="G14" s="49">
        <v>5876.1734885980113</v>
      </c>
      <c r="H14" s="50" t="s">
        <v>45</v>
      </c>
      <c r="K14" s="79"/>
      <c r="L14" s="79"/>
      <c r="M14" s="79"/>
      <c r="N14" s="87"/>
    </row>
    <row r="15" spans="1:14" ht="19.5" thickBot="1">
      <c r="A15" s="35">
        <f>C15/B15*1000</f>
        <v>440.01027368554827</v>
      </c>
      <c r="B15" s="35">
        <f>SUM(B5:B14)</f>
        <v>102995.206056</v>
      </c>
      <c r="C15" s="35">
        <f>SUM(C5:C14)</f>
        <v>45318.948805</v>
      </c>
      <c r="D15" s="51"/>
      <c r="E15" s="35">
        <f>G15/F15*1000</f>
        <v>1570.9604109183488</v>
      </c>
      <c r="F15" s="35">
        <f>SUM(F5:F14)</f>
        <v>30863.330441703656</v>
      </c>
      <c r="G15" s="35">
        <f>SUM(G5:G14)</f>
        <v>48485.070273007557</v>
      </c>
      <c r="H15" s="52" t="s">
        <v>15</v>
      </c>
    </row>
    <row r="16" spans="1:14" ht="18.75">
      <c r="A16" s="53"/>
      <c r="B16" s="54"/>
      <c r="C16" s="55"/>
      <c r="D16" s="54"/>
      <c r="E16" s="54"/>
      <c r="F16" s="54"/>
      <c r="G16" s="54"/>
      <c r="H16" s="56" t="s">
        <v>38</v>
      </c>
      <c r="L16" s="88"/>
      <c r="M16" s="88"/>
      <c r="N16" s="88"/>
    </row>
    <row r="17" spans="1:14" ht="15.75">
      <c r="B17" s="80"/>
      <c r="C17" s="80"/>
      <c r="H17" s="56" t="s">
        <v>34</v>
      </c>
      <c r="L17" s="88"/>
      <c r="M17" s="88"/>
      <c r="N17" s="88"/>
    </row>
    <row r="18" spans="1:14">
      <c r="A18" s="75"/>
      <c r="B18" s="75"/>
      <c r="C18" s="75"/>
      <c r="E18" s="75"/>
      <c r="F18" s="75"/>
      <c r="G18" s="75"/>
      <c r="L18" s="88"/>
      <c r="M18" s="88"/>
      <c r="N18" s="88"/>
    </row>
    <row r="19" spans="1:14">
      <c r="A19" s="75"/>
      <c r="B19" s="75"/>
      <c r="C19" s="75"/>
      <c r="E19" s="86"/>
      <c r="F19" s="75"/>
      <c r="G19" s="75"/>
      <c r="L19" s="88"/>
      <c r="M19" s="88"/>
      <c r="N19" s="88"/>
    </row>
    <row r="20" spans="1:14">
      <c r="A20" s="86"/>
      <c r="B20" s="86"/>
      <c r="C20" s="86"/>
      <c r="D20" s="86"/>
      <c r="E20" s="86"/>
      <c r="F20" s="86"/>
      <c r="G20" s="86"/>
      <c r="L20" s="88"/>
      <c r="M20" s="88"/>
      <c r="N20" s="88"/>
    </row>
    <row r="21" spans="1:14">
      <c r="A21" s="75"/>
      <c r="B21" s="78"/>
      <c r="C21" s="78"/>
      <c r="D21" s="78"/>
      <c r="F21" s="91"/>
      <c r="G21" s="75"/>
      <c r="L21" s="88"/>
      <c r="M21" s="88"/>
      <c r="N21" s="88"/>
    </row>
    <row r="22" spans="1:14">
      <c r="A22" s="77"/>
      <c r="B22" s="75"/>
      <c r="C22" s="75"/>
      <c r="D22" s="75"/>
      <c r="E22" s="75"/>
      <c r="F22" s="75"/>
      <c r="G22" s="75"/>
      <c r="L22" s="88"/>
      <c r="M22" s="88"/>
      <c r="N22" s="88"/>
    </row>
    <row r="23" spans="1:14">
      <c r="A23" s="77"/>
      <c r="B23" s="77"/>
      <c r="C23" s="77"/>
      <c r="E23" s="76"/>
      <c r="F23" s="75"/>
      <c r="G23" s="76"/>
      <c r="L23" s="88"/>
      <c r="M23" s="88"/>
      <c r="N23" s="88"/>
    </row>
    <row r="24" spans="1:14">
      <c r="A24" s="77"/>
      <c r="B24" s="77"/>
      <c r="C24" s="77"/>
      <c r="E24" s="76"/>
      <c r="F24" s="75"/>
      <c r="G24" s="76"/>
      <c r="L24" s="88"/>
      <c r="M24" s="88"/>
      <c r="N24" s="88"/>
    </row>
    <row r="25" spans="1:14">
      <c r="A25" s="77"/>
      <c r="B25" s="77"/>
      <c r="C25" s="77"/>
      <c r="E25" s="76"/>
      <c r="F25" s="75"/>
      <c r="G25" s="76"/>
    </row>
    <row r="26" spans="1:14">
      <c r="F26" s="75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8"/>
  <sheetViews>
    <sheetView zoomScaleNormal="100" zoomScaleSheetLayoutView="100" workbookViewId="0">
      <selection activeCell="C27" sqref="C27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4" ht="21.75" thickBot="1">
      <c r="A3" s="70">
        <v>3</v>
      </c>
      <c r="B3" s="96" t="s">
        <v>32</v>
      </c>
      <c r="C3" s="96"/>
      <c r="D3" s="72" t="s">
        <v>1</v>
      </c>
    </row>
    <row r="4" spans="1:4" ht="18.75">
      <c r="A4" s="63" t="s">
        <v>9</v>
      </c>
      <c r="B4" s="63" t="s">
        <v>33</v>
      </c>
      <c r="C4" s="63" t="s">
        <v>11</v>
      </c>
      <c r="D4" s="74" t="s">
        <v>39</v>
      </c>
    </row>
    <row r="5" spans="1:4" ht="19.5" thickBot="1">
      <c r="A5" s="35">
        <f>C5+B5</f>
        <v>6496.6293999999998</v>
      </c>
      <c r="B5" s="35">
        <v>4722.5592999999999</v>
      </c>
      <c r="C5" s="35">
        <v>1774.0700999999999</v>
      </c>
      <c r="D5" s="36" t="s">
        <v>45</v>
      </c>
    </row>
    <row r="6" spans="1:4">
      <c r="A6" s="37"/>
      <c r="B6" s="37"/>
      <c r="C6" s="37"/>
      <c r="D6" s="38" t="s">
        <v>35</v>
      </c>
    </row>
    <row r="9" spans="1:4" ht="21.75" thickBot="1">
      <c r="A9" s="70">
        <v>3</v>
      </c>
      <c r="B9" s="96" t="s">
        <v>32</v>
      </c>
      <c r="C9" s="96"/>
      <c r="D9" s="72" t="s">
        <v>31</v>
      </c>
    </row>
    <row r="10" spans="1:4" ht="18.75">
      <c r="A10" s="63" t="s">
        <v>9</v>
      </c>
      <c r="B10" s="63" t="s">
        <v>33</v>
      </c>
      <c r="C10" s="63" t="s">
        <v>11</v>
      </c>
      <c r="D10" s="74" t="s">
        <v>39</v>
      </c>
    </row>
    <row r="11" spans="1:4" ht="19.5" thickBot="1">
      <c r="A11" s="35">
        <f>C11+B11</f>
        <v>6000.2304000000004</v>
      </c>
      <c r="B11" s="35">
        <v>4361.7147000000004</v>
      </c>
      <c r="C11" s="35">
        <v>1638.5156999999999</v>
      </c>
      <c r="D11" s="36" t="s">
        <v>45</v>
      </c>
    </row>
    <row r="12" spans="1:4">
      <c r="A12" s="37"/>
      <c r="B12" s="37"/>
      <c r="C12" s="37"/>
      <c r="D12" s="38" t="s">
        <v>35</v>
      </c>
    </row>
    <row r="14" spans="1:4">
      <c r="A14" s="82"/>
    </row>
    <row r="15" spans="1:4">
      <c r="A15" s="81"/>
      <c r="B15" s="81"/>
      <c r="C15" s="81"/>
    </row>
    <row r="16" spans="1:4">
      <c r="A16" s="81"/>
      <c r="B16" s="92"/>
      <c r="C16" s="81"/>
    </row>
    <row r="17" spans="1:4">
      <c r="C17" s="82"/>
    </row>
    <row r="18" spans="1:4" ht="22.5">
      <c r="A18" s="83"/>
      <c r="B18" s="84"/>
      <c r="C18" s="84"/>
    </row>
    <row r="19" spans="1:4">
      <c r="A19" s="84"/>
      <c r="B19" s="84"/>
      <c r="C19" s="84"/>
    </row>
    <row r="20" spans="1:4">
      <c r="B20" s="85"/>
      <c r="C20" s="84"/>
    </row>
    <row r="21" spans="1:4">
      <c r="B21" s="82"/>
      <c r="C21" s="84"/>
    </row>
    <row r="22" spans="1:4">
      <c r="B22" s="84"/>
      <c r="C22" s="84"/>
    </row>
    <row r="23" spans="1:4">
      <c r="A23" s="84"/>
      <c r="B23" s="84"/>
      <c r="C23" s="84"/>
    </row>
    <row r="24" spans="1:4">
      <c r="B24" s="84"/>
      <c r="C24" s="84"/>
    </row>
    <row r="27" spans="1:4">
      <c r="B27" s="82"/>
      <c r="C27" s="82"/>
      <c r="D27" s="82"/>
    </row>
    <row r="28" spans="1:4">
      <c r="B28" s="82"/>
      <c r="D28" s="82"/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tabSelected="1" zoomScale="120" zoomScaleNormal="120" zoomScaleSheetLayoutView="100" workbookViewId="0">
      <selection activeCell="B11" sqref="B11"/>
    </sheetView>
  </sheetViews>
  <sheetFormatPr defaultColWidth="8.85546875" defaultRowHeight="18.75"/>
  <cols>
    <col min="1" max="1" width="12.28515625" style="40" customWidth="1"/>
    <col min="2" max="2" width="57.28515625" style="40" customWidth="1"/>
    <col min="3" max="3" width="17.42578125" style="40" customWidth="1"/>
    <col min="4" max="16384" width="8.85546875" style="39"/>
  </cols>
  <sheetData>
    <row r="2" spans="1:3" ht="20.25" thickBot="1">
      <c r="A2" s="90">
        <v>4</v>
      </c>
      <c r="B2" s="89" t="s">
        <v>43</v>
      </c>
      <c r="C2" s="71" t="s">
        <v>13</v>
      </c>
    </row>
    <row r="3" spans="1:3">
      <c r="A3" s="64" t="s">
        <v>42</v>
      </c>
      <c r="B3" s="64" t="s">
        <v>44</v>
      </c>
      <c r="C3" s="65" t="s">
        <v>39</v>
      </c>
    </row>
    <row r="4" spans="1:3" ht="19.5" thickBot="1">
      <c r="A4" s="43">
        <v>408689.58333333331</v>
      </c>
      <c r="B4" s="41">
        <v>306437.58333333331</v>
      </c>
      <c r="C4" s="42" t="s">
        <v>45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97" t="s">
        <v>16</v>
      </c>
      <c r="C2" s="97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97" t="s">
        <v>16</v>
      </c>
      <c r="C7" s="97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97" t="s">
        <v>16</v>
      </c>
      <c r="C12" s="97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97" t="s">
        <v>16</v>
      </c>
      <c r="C17" s="97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97" t="s">
        <v>16</v>
      </c>
      <c r="C22" s="97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97" t="s">
        <v>16</v>
      </c>
      <c r="C27" s="97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97" t="s">
        <v>16</v>
      </c>
      <c r="C32" s="97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97" t="s">
        <v>16</v>
      </c>
      <c r="C37" s="97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97" t="s">
        <v>16</v>
      </c>
      <c r="C42" s="97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97" t="s">
        <v>16</v>
      </c>
      <c r="C47" s="97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97" t="s">
        <v>16</v>
      </c>
      <c r="C52" s="97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97" t="s">
        <v>16</v>
      </c>
      <c r="C57" s="97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97" t="s">
        <v>16</v>
      </c>
      <c r="C62" s="97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97" t="s">
        <v>16</v>
      </c>
      <c r="C67" s="97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97" t="s">
        <v>16</v>
      </c>
      <c r="C72" s="97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97" t="s">
        <v>16</v>
      </c>
      <c r="C77" s="97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97" t="s">
        <v>16</v>
      </c>
      <c r="C82" s="97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97" t="s">
        <v>16</v>
      </c>
      <c r="C87" s="97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97" t="s">
        <v>16</v>
      </c>
      <c r="C92" s="97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97" t="s">
        <v>16</v>
      </c>
      <c r="C97" s="97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97" t="s">
        <v>16</v>
      </c>
      <c r="C102" s="97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97" t="s">
        <v>16</v>
      </c>
      <c r="C107" s="97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97" t="s">
        <v>16</v>
      </c>
      <c r="C112" s="97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97" t="s">
        <v>16</v>
      </c>
      <c r="C117" s="97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97" t="s">
        <v>16</v>
      </c>
      <c r="C122" s="97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97" t="s">
        <v>16</v>
      </c>
      <c r="C127" s="97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97" t="s">
        <v>16</v>
      </c>
      <c r="C132" s="97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97" t="s">
        <v>16</v>
      </c>
      <c r="C137" s="97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97" t="s">
        <v>16</v>
      </c>
      <c r="C142" s="97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97" t="s">
        <v>16</v>
      </c>
      <c r="C148" s="97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97" t="s">
        <v>16</v>
      </c>
      <c r="C153" s="97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97" t="s">
        <v>16</v>
      </c>
      <c r="C158" s="97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97" t="s">
        <v>16</v>
      </c>
      <c r="C163" s="97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97" t="s">
        <v>16</v>
      </c>
      <c r="C168" s="97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97" t="s">
        <v>16</v>
      </c>
      <c r="C173" s="97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97" t="s">
        <v>16</v>
      </c>
      <c r="C178" s="97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97" t="s">
        <v>16</v>
      </c>
      <c r="C183" s="97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97" t="s">
        <v>16</v>
      </c>
      <c r="C188" s="97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97" t="s">
        <v>16</v>
      </c>
      <c r="C193" s="97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97" t="s">
        <v>16</v>
      </c>
      <c r="C198" s="97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97" t="s">
        <v>16</v>
      </c>
      <c r="C203" s="97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97" t="s">
        <v>16</v>
      </c>
      <c r="C208" s="97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97" t="s">
        <v>16</v>
      </c>
      <c r="C214" s="97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98" t="s">
        <v>16</v>
      </c>
      <c r="C220" s="98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98" t="s">
        <v>16</v>
      </c>
      <c r="C227" s="98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98" t="s">
        <v>16</v>
      </c>
      <c r="C233" s="98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98" t="s">
        <v>16</v>
      </c>
      <c r="C239" s="98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98" t="s">
        <v>16</v>
      </c>
      <c r="C245" s="98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98" t="s">
        <v>16</v>
      </c>
      <c r="C251" s="98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98" t="s">
        <v>16</v>
      </c>
      <c r="C257" s="98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98" t="s">
        <v>16</v>
      </c>
      <c r="C264" s="98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2023-02-27T07:27:33Z</cp:lastPrinted>
  <dcterms:created xsi:type="dcterms:W3CDTF">2004-12-04T11:37:39Z</dcterms:created>
  <dcterms:modified xsi:type="dcterms:W3CDTF">2023-04-05T08:12:29Z</dcterms:modified>
</cp:coreProperties>
</file>