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1'!$B$1:$L$24</definedName>
  </definedNames>
  <calcPr fullCalcOnLoad="1"/>
</workbook>
</file>

<file path=xl/sharedStrings.xml><?xml version="1.0" encoding="utf-8"?>
<sst xmlns="http://schemas.openxmlformats.org/spreadsheetml/2006/main" count="67" uniqueCount="57">
  <si>
    <t>رديف</t>
  </si>
  <si>
    <t>جمع</t>
  </si>
  <si>
    <t>توضيحات :</t>
  </si>
  <si>
    <t>(مبالغ  به ميليون ريال)</t>
  </si>
  <si>
    <t>نام بانک: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</si>
  <si>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</si>
  <si>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</si>
  <si>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</si>
  <si>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</si>
  <si>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 xml:space="preserve">نرخ بازدهی سرمايه </t>
  </si>
  <si>
    <t>ارزش دفتری سهام متعلق به بانک</t>
  </si>
  <si>
    <t>تاريخ تملک سهام</t>
  </si>
  <si>
    <t>نام شركت/شخص حقوقی</t>
  </si>
  <si>
    <t>مسکن و ساختمان جهان</t>
  </si>
  <si>
    <t>گروه مالی شهر</t>
  </si>
  <si>
    <t>لیزینگ شهر</t>
  </si>
  <si>
    <t>صرافی شهر</t>
  </si>
  <si>
    <t>راهبرد هوشمند شهر</t>
  </si>
  <si>
    <t>گروه توسعه صنایع و معادن شهر</t>
  </si>
  <si>
    <t>کارگزاری شهر</t>
  </si>
  <si>
    <t>توسعه و نوآوری شهر</t>
  </si>
  <si>
    <t>مسکن و عمران تجارت آتیه کیش</t>
  </si>
  <si>
    <t>سرویس بیمه شهر</t>
  </si>
  <si>
    <t>پترو انرژی شهر</t>
  </si>
  <si>
    <t>نوسازان شهر تهران</t>
  </si>
  <si>
    <t>10103132781</t>
  </si>
  <si>
    <t>10102766173</t>
  </si>
  <si>
    <t>10320208760</t>
  </si>
  <si>
    <t>14005096765</t>
  </si>
  <si>
    <t>14004418488</t>
  </si>
  <si>
    <t>10104008822</t>
  </si>
  <si>
    <t>10320500758</t>
  </si>
  <si>
    <t>14001920350</t>
  </si>
  <si>
    <t>10101413591</t>
  </si>
  <si>
    <t>14004448350</t>
  </si>
  <si>
    <t>10103682446</t>
  </si>
  <si>
    <t>سود خالص</t>
  </si>
  <si>
    <t>ح.ص.س</t>
  </si>
  <si>
    <t>1391/08/30</t>
  </si>
  <si>
    <t>1389/01/15</t>
  </si>
  <si>
    <t>1394/04/30</t>
  </si>
  <si>
    <t>1393/07/05</t>
  </si>
  <si>
    <t>1388/05/04</t>
  </si>
  <si>
    <t>1391/03/07</t>
  </si>
  <si>
    <t>1393/07/15</t>
  </si>
  <si>
    <t>1387/05/23</t>
  </si>
  <si>
    <t>خرید</t>
  </si>
  <si>
    <t>تاسیس</t>
  </si>
  <si>
    <t>1385/04/12</t>
  </si>
  <si>
    <t>1372/02/29</t>
  </si>
  <si>
    <t>1389/12/23</t>
  </si>
  <si>
    <t>1383/09/10</t>
  </si>
  <si>
    <t>بانک شهر</t>
  </si>
  <si>
    <t>ماه: شهریور</t>
  </si>
  <si>
    <t>سال:1402</t>
  </si>
  <si>
    <t>جدول وضعيت سرمايه گذاري  بانك  در سهام شركتها و ساير اشخاص حقوقی ( بالای 20 درصد ) در پايان شهریور ماه 1402</t>
  </si>
  <si>
    <t>شرکت های مسکن و ساختمان جهان، لیزینگ شهر، صرافی شهر، راهبرد هوشمند شهر، کارگزاری شهر، توسعه و نوآوری شهر، نوسازان شهر تهران سال مالی منتهی به 30 آذر ماه و شرکتهای گروه مالی شهر، گروه توسعه صنایع و معادن شهر، مسکن و عمران تجارت آتیه کیش، سرویس بیمه شهر و پترو انرژی شهر سال مالی منتهی به 29 اسفند ماه   می باشد که اطلاعات فوق بر اساس صورتهای مالی حسابرسی شده شش ماهه ارائه گردید ه است.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</si>
</sst>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_ ;[Red]\-#,##0\ "/>
    <numFmt numFmtId="182" formatCode="0.0%"/>
  </numFmts>
  <fonts count="47">
    <font>
      <sz val="10"/>
      <name val="Arial"/>
      <family val="0"/>
    </font>
    <font>
      <sz val="11"/>
      <name val="Koodak"/>
      <family val="0"/>
    </font>
    <font>
      <sz val="11"/>
      <name val="Nazanin"/>
      <family val="0"/>
    </font>
    <font>
      <sz val="16"/>
      <name val="Badr"/>
      <family val="0"/>
    </font>
    <font>
      <sz val="11"/>
      <name val="Arial"/>
      <family val="2"/>
    </font>
    <font>
      <sz val="14"/>
      <name val="B Nazanin"/>
      <family val="0"/>
    </font>
    <font>
      <sz val="12"/>
      <name val="B Nazanin"/>
      <family val="0"/>
    </font>
    <font>
      <sz val="14"/>
      <color indexed="8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B Nazan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3" fontId="8" fillId="35" borderId="10" xfId="55" applyNumberFormat="1" applyFont="1" applyFill="1" applyBorder="1" applyAlignment="1">
      <alignment vertical="center"/>
      <protection/>
    </xf>
    <xf numFmtId="3" fontId="8" fillId="35" borderId="11" xfId="55" applyNumberFormat="1" applyFont="1" applyFill="1" applyBorder="1" applyAlignment="1">
      <alignment vertical="center"/>
      <protection/>
    </xf>
    <xf numFmtId="3" fontId="8" fillId="35" borderId="12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5" fillId="33" borderId="0" xfId="0" applyFont="1" applyFill="1" applyAlignment="1">
      <alignment readingOrder="2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 wrapText="1" readingOrder="2"/>
    </xf>
    <xf numFmtId="49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8" fillId="34" borderId="16" xfId="55" applyFont="1" applyFill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180" fontId="8" fillId="34" borderId="12" xfId="55" applyNumberFormat="1" applyFont="1" applyFill="1" applyBorder="1" applyAlignment="1">
      <alignment horizontal="right" vertical="center"/>
      <protection/>
    </xf>
    <xf numFmtId="180" fontId="8" fillId="34" borderId="18" xfId="55" applyNumberFormat="1" applyFont="1" applyFill="1" applyBorder="1" applyAlignment="1">
      <alignment horizontal="center" vertical="center"/>
      <protection/>
    </xf>
    <xf numFmtId="180" fontId="8" fillId="34" borderId="19" xfId="55" applyNumberFormat="1" applyFont="1" applyFill="1" applyBorder="1" applyAlignment="1">
      <alignment horizontal="center" vertical="center"/>
      <protection/>
    </xf>
    <xf numFmtId="2" fontId="8" fillId="34" borderId="20" xfId="55" applyNumberFormat="1" applyFont="1" applyFill="1" applyBorder="1" applyAlignment="1">
      <alignment horizontal="center" vertical="center"/>
      <protection/>
    </xf>
    <xf numFmtId="3" fontId="8" fillId="34" borderId="20" xfId="55" applyNumberFormat="1" applyFont="1" applyFill="1" applyBorder="1" applyAlignment="1">
      <alignment horizontal="center" vertical="center"/>
      <protection/>
    </xf>
    <xf numFmtId="9" fontId="8" fillId="34" borderId="21" xfId="55" applyNumberFormat="1" applyFont="1" applyFill="1" applyBorder="1" applyAlignment="1">
      <alignment horizontal="center" vertical="center"/>
      <protection/>
    </xf>
    <xf numFmtId="49" fontId="6" fillId="34" borderId="22" xfId="0" applyNumberFormat="1" applyFont="1" applyFill="1" applyBorder="1" applyAlignment="1">
      <alignment horizontal="center" vertical="center"/>
    </xf>
    <xf numFmtId="180" fontId="8" fillId="34" borderId="23" xfId="55" applyNumberFormat="1" applyFont="1" applyFill="1" applyBorder="1" applyAlignment="1">
      <alignment horizontal="center" vertical="center"/>
      <protection/>
    </xf>
    <xf numFmtId="180" fontId="8" fillId="34" borderId="21" xfId="55" applyNumberFormat="1" applyFont="1" applyFill="1" applyBorder="1" applyAlignment="1">
      <alignment horizontal="center" vertical="center"/>
      <protection/>
    </xf>
    <xf numFmtId="3" fontId="8" fillId="34" borderId="21" xfId="55" applyNumberFormat="1" applyFont="1" applyFill="1" applyBorder="1" applyAlignment="1">
      <alignment horizontal="center" vertical="center"/>
      <protection/>
    </xf>
    <xf numFmtId="0" fontId="8" fillId="34" borderId="24" xfId="55" applyFont="1" applyFill="1" applyBorder="1" applyAlignment="1">
      <alignment horizontal="center" vertical="center"/>
      <protection/>
    </xf>
    <xf numFmtId="49" fontId="6" fillId="34" borderId="24" xfId="0" applyNumberFormat="1" applyFont="1" applyFill="1" applyBorder="1" applyAlignment="1">
      <alignment horizontal="center" vertical="center"/>
    </xf>
    <xf numFmtId="2" fontId="8" fillId="34" borderId="21" xfId="55" applyNumberFormat="1" applyFont="1" applyFill="1" applyBorder="1" applyAlignment="1">
      <alignment horizontal="center" vertical="center"/>
      <protection/>
    </xf>
    <xf numFmtId="180" fontId="8" fillId="34" borderId="12" xfId="55" applyNumberFormat="1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9" fontId="8" fillId="36" borderId="21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8" fillId="33" borderId="26" xfId="55" applyNumberFormat="1" applyFont="1" applyFill="1" applyBorder="1" applyAlignment="1">
      <alignment horizontal="center" vertical="center" wrapText="1"/>
      <protection/>
    </xf>
    <xf numFmtId="2" fontId="8" fillId="33" borderId="21" xfId="55" applyNumberFormat="1" applyFont="1" applyFill="1" applyBorder="1" applyAlignment="1">
      <alignment horizontal="center" vertical="center" wrapText="1"/>
      <protection/>
    </xf>
    <xf numFmtId="2" fontId="8" fillId="33" borderId="27" xfId="55" applyNumberFormat="1" applyFont="1" applyFill="1" applyBorder="1" applyAlignment="1">
      <alignment horizontal="center" vertical="center" wrapText="1"/>
      <protection/>
    </xf>
    <xf numFmtId="3" fontId="8" fillId="33" borderId="31" xfId="55" applyNumberFormat="1" applyFont="1" applyFill="1" applyBorder="1" applyAlignment="1">
      <alignment horizontal="center" vertical="center" textRotation="90"/>
      <protection/>
    </xf>
    <xf numFmtId="3" fontId="8" fillId="33" borderId="32" xfId="55" applyNumberFormat="1" applyFont="1" applyFill="1" applyBorder="1" applyAlignment="1">
      <alignment horizontal="center" vertical="center" textRotation="90"/>
      <protection/>
    </xf>
    <xf numFmtId="3" fontId="8" fillId="33" borderId="33" xfId="55" applyNumberFormat="1" applyFont="1" applyFill="1" applyBorder="1" applyAlignment="1">
      <alignment horizontal="center" vertical="center" textRotation="90"/>
      <protection/>
    </xf>
    <xf numFmtId="2" fontId="8" fillId="33" borderId="30" xfId="55" applyNumberFormat="1" applyFont="1" applyFill="1" applyBorder="1" applyAlignment="1">
      <alignment horizontal="center" vertical="center" wrapText="1"/>
      <protection/>
    </xf>
    <xf numFmtId="2" fontId="8" fillId="33" borderId="19" xfId="55" applyNumberFormat="1" applyFont="1" applyFill="1" applyBorder="1" applyAlignment="1">
      <alignment horizontal="center" vertical="center" wrapText="1"/>
      <protection/>
    </xf>
    <xf numFmtId="2" fontId="8" fillId="33" borderId="12" xfId="55" applyNumberFormat="1" applyFont="1" applyFill="1" applyBorder="1" applyAlignment="1">
      <alignment horizontal="center" vertical="center" wrapText="1"/>
      <protection/>
    </xf>
    <xf numFmtId="3" fontId="8" fillId="35" borderId="34" xfId="55" applyNumberFormat="1" applyFont="1" applyFill="1" applyBorder="1" applyAlignment="1">
      <alignment horizontal="center" vertical="center"/>
      <protection/>
    </xf>
    <xf numFmtId="3" fontId="8" fillId="35" borderId="35" xfId="55" applyNumberFormat="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center"/>
    </xf>
    <xf numFmtId="0" fontId="46" fillId="33" borderId="41" xfId="55" applyFont="1" applyFill="1" applyBorder="1" applyAlignment="1">
      <alignment horizontal="center" vertical="center" wrapText="1"/>
      <protection/>
    </xf>
    <xf numFmtId="0" fontId="7" fillId="33" borderId="4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7411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7411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7411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7411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7411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5829300" y="590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5829300" y="2952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5829300" y="2952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5829300" y="383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5829300" y="383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5829300" y="4133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5829300" y="4133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M118"/>
  <sheetViews>
    <sheetView tabSelected="1" view="pageBreakPreview" zoomScaleSheetLayoutView="100" zoomScalePageLayoutView="0" workbookViewId="0" topLeftCell="A1">
      <selection activeCell="J23" sqref="E23:K24"/>
    </sheetView>
  </sheetViews>
  <sheetFormatPr defaultColWidth="9.140625" defaultRowHeight="23.25" customHeight="1"/>
  <cols>
    <col min="1" max="1" width="6.8515625" style="1" customWidth="1"/>
    <col min="2" max="2" width="17.57421875" style="9" customWidth="1"/>
    <col min="3" max="3" width="15.140625" style="9" customWidth="1"/>
    <col min="4" max="4" width="15.7109375" style="9" customWidth="1"/>
    <col min="5" max="5" width="16.00390625" style="9" customWidth="1"/>
    <col min="6" max="7" width="16.00390625" style="9" hidden="1" customWidth="1"/>
    <col min="8" max="8" width="16.140625" style="9" customWidth="1"/>
    <col min="9" max="9" width="24.8515625" style="9" customWidth="1"/>
    <col min="10" max="10" width="30.00390625" style="9" customWidth="1"/>
    <col min="11" max="11" width="9.140625" style="9" customWidth="1"/>
    <col min="12" max="12" width="9.140625" style="12" customWidth="1"/>
    <col min="13" max="16384" width="9.140625" style="1" customWidth="1"/>
  </cols>
  <sheetData>
    <row r="1" spans="10:11" ht="23.25" customHeight="1">
      <c r="J1" s="9" t="s">
        <v>52</v>
      </c>
      <c r="K1" s="14" t="s">
        <v>4</v>
      </c>
    </row>
    <row r="2" ht="23.25" customHeight="1">
      <c r="K2" s="14" t="s">
        <v>53</v>
      </c>
    </row>
    <row r="3" ht="23.25" customHeight="1">
      <c r="K3" s="14" t="s">
        <v>54</v>
      </c>
    </row>
    <row r="4" spans="2:11" ht="23.25" customHeight="1">
      <c r="B4" s="42" t="s">
        <v>55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23.25" customHeight="1" thickBot="1">
      <c r="B5" s="15" t="s">
        <v>3</v>
      </c>
      <c r="C5" s="5"/>
      <c r="D5" s="5"/>
      <c r="E5" s="5"/>
      <c r="F5" s="5"/>
      <c r="G5" s="5"/>
      <c r="H5" s="5"/>
      <c r="I5" s="5"/>
      <c r="J5" s="5"/>
      <c r="K5" s="16"/>
    </row>
    <row r="6" spans="2:11" ht="23.25" customHeight="1" thickTop="1">
      <c r="B6" s="46" t="s">
        <v>7</v>
      </c>
      <c r="C6" s="49" t="s">
        <v>11</v>
      </c>
      <c r="D6" s="43" t="s">
        <v>6</v>
      </c>
      <c r="E6" s="52" t="s">
        <v>10</v>
      </c>
      <c r="F6" s="58" t="s">
        <v>37</v>
      </c>
      <c r="G6" s="58" t="s">
        <v>36</v>
      </c>
      <c r="H6" s="52" t="s">
        <v>9</v>
      </c>
      <c r="I6" s="63" t="s">
        <v>8</v>
      </c>
      <c r="J6" s="64"/>
      <c r="K6" s="55" t="s">
        <v>0</v>
      </c>
    </row>
    <row r="7" spans="2:11" ht="23.25" customHeight="1">
      <c r="B7" s="47"/>
      <c r="C7" s="50"/>
      <c r="D7" s="44"/>
      <c r="E7" s="53"/>
      <c r="F7" s="59"/>
      <c r="G7" s="59"/>
      <c r="H7" s="53"/>
      <c r="I7" s="69" t="s">
        <v>5</v>
      </c>
      <c r="J7" s="65" t="s">
        <v>12</v>
      </c>
      <c r="K7" s="56"/>
    </row>
    <row r="8" spans="2:11" ht="23.25" customHeight="1" thickBot="1">
      <c r="B8" s="48"/>
      <c r="C8" s="51"/>
      <c r="D8" s="45"/>
      <c r="E8" s="54"/>
      <c r="F8" s="60"/>
      <c r="G8" s="60"/>
      <c r="H8" s="54"/>
      <c r="I8" s="70"/>
      <c r="J8" s="66"/>
      <c r="K8" s="57"/>
    </row>
    <row r="9" spans="2:11" ht="23.25" customHeight="1" thickTop="1">
      <c r="B9" s="27" t="s">
        <v>46</v>
      </c>
      <c r="C9" s="28" t="s">
        <v>48</v>
      </c>
      <c r="D9" s="29">
        <v>97.06</v>
      </c>
      <c r="E9" s="30">
        <v>535967</v>
      </c>
      <c r="F9" s="30">
        <v>1052937.070643</v>
      </c>
      <c r="G9" s="30">
        <v>4007665.416637</v>
      </c>
      <c r="H9" s="41">
        <f>G9/F9</f>
        <v>3.806177527959603</v>
      </c>
      <c r="I9" s="21" t="s">
        <v>25</v>
      </c>
      <c r="J9" s="32" t="s">
        <v>13</v>
      </c>
      <c r="K9" s="22">
        <v>1</v>
      </c>
    </row>
    <row r="10" spans="2:11" ht="23.25" customHeight="1">
      <c r="B10" s="33" t="s">
        <v>47</v>
      </c>
      <c r="C10" s="34" t="s">
        <v>38</v>
      </c>
      <c r="D10" s="35">
        <v>84</v>
      </c>
      <c r="E10" s="35">
        <v>27119290</v>
      </c>
      <c r="F10" s="35">
        <v>52188183</v>
      </c>
      <c r="G10" s="35">
        <v>3868554</v>
      </c>
      <c r="H10" s="31">
        <f>G10/F10</f>
        <v>0.07412701070661916</v>
      </c>
      <c r="I10" s="23">
        <v>10320832748</v>
      </c>
      <c r="J10" s="36" t="s">
        <v>14</v>
      </c>
      <c r="K10" s="24">
        <v>2</v>
      </c>
    </row>
    <row r="11" spans="2:11" ht="23.25" customHeight="1">
      <c r="B11" s="33" t="s">
        <v>46</v>
      </c>
      <c r="C11" s="34" t="s">
        <v>51</v>
      </c>
      <c r="D11" s="35">
        <v>49</v>
      </c>
      <c r="E11" s="35">
        <v>943938</v>
      </c>
      <c r="F11" s="35">
        <v>2346891.14789</v>
      </c>
      <c r="G11" s="35">
        <v>110360.110083</v>
      </c>
      <c r="H11" s="31">
        <f>G11/F11</f>
        <v>0.04702395770771923</v>
      </c>
      <c r="I11" s="25" t="s">
        <v>26</v>
      </c>
      <c r="J11" s="37" t="s">
        <v>15</v>
      </c>
      <c r="K11" s="24">
        <v>3</v>
      </c>
    </row>
    <row r="12" spans="2:11" ht="23.25" customHeight="1">
      <c r="B12" s="33" t="s">
        <v>47</v>
      </c>
      <c r="C12" s="34" t="s">
        <v>39</v>
      </c>
      <c r="D12" s="35">
        <v>70</v>
      </c>
      <c r="E12" s="35">
        <v>70000</v>
      </c>
      <c r="F12" s="35">
        <v>-13354070.565694</v>
      </c>
      <c r="G12" s="35">
        <v>-13416679.619041</v>
      </c>
      <c r="H12" s="31">
        <f>-(G12/F12)</f>
        <v>-1.0046883871879364</v>
      </c>
      <c r="I12" s="25" t="s">
        <v>27</v>
      </c>
      <c r="J12" s="37" t="s">
        <v>16</v>
      </c>
      <c r="K12" s="40">
        <v>4</v>
      </c>
    </row>
    <row r="13" spans="2:11" ht="23.25" customHeight="1">
      <c r="B13" s="33" t="s">
        <v>47</v>
      </c>
      <c r="C13" s="34" t="s">
        <v>40</v>
      </c>
      <c r="D13" s="38">
        <v>99.98</v>
      </c>
      <c r="E13" s="35">
        <v>110980</v>
      </c>
      <c r="F13" s="35">
        <v>240801.285129</v>
      </c>
      <c r="G13" s="35">
        <v>-15631.04212</v>
      </c>
      <c r="H13" s="31">
        <f aca="true" t="shared" si="0" ref="H13:H19">G13/F13</f>
        <v>-0.06491261918152252</v>
      </c>
      <c r="I13" s="25" t="s">
        <v>28</v>
      </c>
      <c r="J13" s="37" t="s">
        <v>17</v>
      </c>
      <c r="K13" s="24">
        <v>5</v>
      </c>
    </row>
    <row r="14" spans="2:11" ht="23.25" customHeight="1">
      <c r="B14" s="33" t="s">
        <v>47</v>
      </c>
      <c r="C14" s="34" t="s">
        <v>41</v>
      </c>
      <c r="D14" s="38">
        <v>99.51</v>
      </c>
      <c r="E14" s="35">
        <v>9984089</v>
      </c>
      <c r="F14" s="35">
        <v>12857789.334852</v>
      </c>
      <c r="G14" s="35">
        <v>235332.043787</v>
      </c>
      <c r="H14" s="31">
        <f t="shared" si="0"/>
        <v>0.018302683117471436</v>
      </c>
      <c r="I14" s="25" t="s">
        <v>29</v>
      </c>
      <c r="J14" s="37" t="s">
        <v>18</v>
      </c>
      <c r="K14" s="24">
        <v>6</v>
      </c>
    </row>
    <row r="15" spans="2:11" ht="23.25" customHeight="1">
      <c r="B15" s="33" t="s">
        <v>47</v>
      </c>
      <c r="C15" s="34" t="s">
        <v>42</v>
      </c>
      <c r="D15" s="35">
        <v>20</v>
      </c>
      <c r="E15" s="35">
        <v>120000</v>
      </c>
      <c r="F15" s="35">
        <v>1313388.549201</v>
      </c>
      <c r="G15" s="35">
        <v>183041.659783</v>
      </c>
      <c r="H15" s="31">
        <f t="shared" si="0"/>
        <v>0.13936596287089104</v>
      </c>
      <c r="I15" s="25" t="s">
        <v>30</v>
      </c>
      <c r="J15" s="37" t="s">
        <v>19</v>
      </c>
      <c r="K15" s="40">
        <v>7</v>
      </c>
    </row>
    <row r="16" spans="2:11" ht="23.25" customHeight="1">
      <c r="B16" s="33" t="s">
        <v>47</v>
      </c>
      <c r="C16" s="34" t="s">
        <v>50</v>
      </c>
      <c r="D16" s="38">
        <v>99.65</v>
      </c>
      <c r="E16" s="35">
        <v>996474</v>
      </c>
      <c r="F16" s="35">
        <v>1052643.951091</v>
      </c>
      <c r="G16" s="35">
        <v>5890.904208</v>
      </c>
      <c r="H16" s="31">
        <f t="shared" si="0"/>
        <v>0.005596293221363637</v>
      </c>
      <c r="I16" s="25" t="s">
        <v>31</v>
      </c>
      <c r="J16" s="37" t="s">
        <v>20</v>
      </c>
      <c r="K16" s="24">
        <v>8</v>
      </c>
    </row>
    <row r="17" spans="2:11" ht="23.25" customHeight="1">
      <c r="B17" s="33" t="s">
        <v>47</v>
      </c>
      <c r="C17" s="34" t="s">
        <v>43</v>
      </c>
      <c r="D17" s="38">
        <v>99.95</v>
      </c>
      <c r="E17" s="35">
        <v>21000000</v>
      </c>
      <c r="F17" s="35">
        <v>20058060.753332</v>
      </c>
      <c r="G17" s="35">
        <v>78984.434683</v>
      </c>
      <c r="H17" s="31">
        <f t="shared" si="0"/>
        <v>0.003937790180931588</v>
      </c>
      <c r="I17" s="25" t="s">
        <v>32</v>
      </c>
      <c r="J17" s="37" t="s">
        <v>21</v>
      </c>
      <c r="K17" s="24">
        <v>9</v>
      </c>
    </row>
    <row r="18" spans="2:11" ht="23.25" customHeight="1">
      <c r="B18" s="33" t="s">
        <v>46</v>
      </c>
      <c r="C18" s="34" t="s">
        <v>49</v>
      </c>
      <c r="D18" s="35">
        <v>35</v>
      </c>
      <c r="E18" s="35">
        <v>41994</v>
      </c>
      <c r="F18" s="35">
        <v>277444</v>
      </c>
      <c r="G18" s="35">
        <v>57615</v>
      </c>
      <c r="H18" s="31">
        <f t="shared" si="0"/>
        <v>0.2076635284958406</v>
      </c>
      <c r="I18" s="25" t="s">
        <v>33</v>
      </c>
      <c r="J18" s="37" t="s">
        <v>22</v>
      </c>
      <c r="K18" s="40">
        <v>10</v>
      </c>
    </row>
    <row r="19" spans="2:11" ht="23.25" customHeight="1">
      <c r="B19" s="33" t="s">
        <v>47</v>
      </c>
      <c r="C19" s="34" t="s">
        <v>44</v>
      </c>
      <c r="D19" s="35">
        <v>35</v>
      </c>
      <c r="E19" s="35">
        <v>105000</v>
      </c>
      <c r="F19" s="35">
        <v>306211.882033</v>
      </c>
      <c r="G19" s="35">
        <v>109646.544667</v>
      </c>
      <c r="H19" s="31">
        <f t="shared" si="0"/>
        <v>0.35807410195527145</v>
      </c>
      <c r="I19" s="25" t="s">
        <v>34</v>
      </c>
      <c r="J19" s="37" t="s">
        <v>23</v>
      </c>
      <c r="K19" s="24">
        <v>11</v>
      </c>
    </row>
    <row r="20" spans="2:11" ht="23.25" customHeight="1" thickBot="1">
      <c r="B20" s="33" t="s">
        <v>46</v>
      </c>
      <c r="C20" s="34" t="s">
        <v>45</v>
      </c>
      <c r="D20" s="35">
        <v>23</v>
      </c>
      <c r="E20" s="35">
        <v>162276</v>
      </c>
      <c r="F20" s="35">
        <v>499973</v>
      </c>
      <c r="G20" s="35">
        <v>60880</v>
      </c>
      <c r="H20" s="31">
        <f>G20/F20</f>
        <v>0.12176657539507134</v>
      </c>
      <c r="I20" s="25" t="s">
        <v>35</v>
      </c>
      <c r="J20" s="37" t="s">
        <v>24</v>
      </c>
      <c r="K20" s="24">
        <v>12</v>
      </c>
    </row>
    <row r="21" spans="2:13" ht="23.25" customHeight="1" thickBot="1" thickTop="1">
      <c r="B21" s="6"/>
      <c r="C21" s="7"/>
      <c r="D21" s="8"/>
      <c r="E21" s="39">
        <f>SUM(E9:E20)</f>
        <v>61190008</v>
      </c>
      <c r="F21" s="26">
        <f>SUM(F9:F20)</f>
        <v>78840253.40847701</v>
      </c>
      <c r="G21" s="26">
        <f>SUM(G9:G20)</f>
        <v>-4714340.547313001</v>
      </c>
      <c r="H21" s="8"/>
      <c r="I21" s="61" t="s">
        <v>1</v>
      </c>
      <c r="J21" s="61"/>
      <c r="K21" s="62"/>
      <c r="L21" s="13"/>
      <c r="M21" s="2"/>
    </row>
    <row r="22" spans="2:13" s="3" customFormat="1" ht="66.75" customHeight="1" thickTop="1">
      <c r="B22" s="72" t="s">
        <v>56</v>
      </c>
      <c r="C22" s="73"/>
      <c r="D22" s="73"/>
      <c r="E22" s="73"/>
      <c r="F22" s="73"/>
      <c r="G22" s="73"/>
      <c r="H22" s="73"/>
      <c r="I22" s="73"/>
      <c r="J22" s="73"/>
      <c r="K22" s="17" t="s">
        <v>2</v>
      </c>
      <c r="L22" s="13"/>
      <c r="M22" s="2"/>
    </row>
    <row r="23" spans="2:12" s="4" customFormat="1" ht="23.25" customHeight="1">
      <c r="B23" s="18"/>
      <c r="C23" s="18"/>
      <c r="D23" s="18"/>
      <c r="E23" s="10"/>
      <c r="F23" s="10"/>
      <c r="G23" s="10"/>
      <c r="H23" s="12"/>
      <c r="I23" s="12"/>
      <c r="J23" s="67"/>
      <c r="K23" s="67"/>
      <c r="L23" s="19"/>
    </row>
    <row r="24" spans="2:13" s="4" customFormat="1" ht="23.25" customHeight="1">
      <c r="B24" s="20"/>
      <c r="C24" s="20"/>
      <c r="D24" s="20"/>
      <c r="E24" s="11"/>
      <c r="F24" s="11"/>
      <c r="G24" s="11"/>
      <c r="H24" s="11"/>
      <c r="I24" s="71"/>
      <c r="J24" s="71"/>
      <c r="K24" s="71"/>
      <c r="L24" s="12"/>
      <c r="M24" s="1"/>
    </row>
    <row r="25" spans="2:11" ht="23.25" customHeight="1">
      <c r="B25" s="12"/>
      <c r="C25" s="12"/>
      <c r="D25" s="12"/>
      <c r="E25" s="12"/>
      <c r="F25" s="12"/>
      <c r="G25" s="12"/>
      <c r="H25" s="12"/>
      <c r="I25" s="68"/>
      <c r="J25" s="68"/>
      <c r="K25" s="68"/>
    </row>
    <row r="26" spans="2:11" ht="23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23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23.2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23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23.2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23.2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23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23.2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23.2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23.2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23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23.2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23.2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23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23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23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23.2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23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23.2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23.2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23.2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23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23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23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23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23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23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23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23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23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23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23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23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23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23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23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23.2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23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23.2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23.2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23.2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23.2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23.2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23.2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23.2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23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23.2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23.2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23.2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23.2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23.2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23.2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23.2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23.2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23.2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23.2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23.2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23.2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23.2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23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23.2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23.2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23.2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23.2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23.2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23.2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3.2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23.2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23.2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23.2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23.2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ht="23.2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ht="23.2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ht="23.2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23.25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ht="23.2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23.25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23.2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23.25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23.25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23.25" customHeigh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23.25" customHeigh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23.25" customHeigh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23.2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23.25" customHeigh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23.25" customHeigh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23.25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23.2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23.2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ht="23.2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23.2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ht="23.2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ht="23.2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</sheetData>
  <sheetProtection/>
  <mergeCells count="17">
    <mergeCell ref="I21:K21"/>
    <mergeCell ref="I6:J6"/>
    <mergeCell ref="J7:J8"/>
    <mergeCell ref="J23:K23"/>
    <mergeCell ref="I25:K25"/>
    <mergeCell ref="I7:I8"/>
    <mergeCell ref="I24:K24"/>
    <mergeCell ref="B22:J22"/>
    <mergeCell ref="E6:E8"/>
    <mergeCell ref="B4:K4"/>
    <mergeCell ref="D6:D8"/>
    <mergeCell ref="B6:B8"/>
    <mergeCell ref="C6:C8"/>
    <mergeCell ref="H6:H8"/>
    <mergeCell ref="K6:K8"/>
    <mergeCell ref="G6:G8"/>
    <mergeCell ref="F6:F8"/>
  </mergeCells>
  <printOptions horizontalCentered="1" verticalCentered="1"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2023-12-25T12:52:19Z</cp:lastPrinted>
  <dcterms:created xsi:type="dcterms:W3CDTF">2011-03-08T05:40:52Z</dcterms:created>
  <dcterms:modified xsi:type="dcterms:W3CDTF">2024-04-14T07:54:27Z</dcterms:modified>
  <cp:category/>
  <cp:version/>
  <cp:contentType/>
  <cp:contentStatus/>
</cp:coreProperties>
</file>