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فروردین ۱۴۰۳ تا خرداد\گزیده Bop\"/>
    </mc:Choice>
  </mc:AlternateContent>
  <xr:revisionPtr revIDLastSave="0" documentId="13_ncr:1_{45EE6226-C764-4D26-B299-E08466B724C8}" xr6:coauthVersionLast="47" xr6:coauthVersionMax="47" xr10:uidLastSave="{00000000-0000-0000-0000-000000000000}"/>
  <bookViews>
    <workbookView xWindow="-120" yWindow="-120" windowWidth="20640" windowHeight="11160" tabRatio="607" activeTab="2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2">'نرخ دلار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7" l="1"/>
  <c r="C6" i="7"/>
  <c r="F6" i="7"/>
  <c r="G6" i="7"/>
  <c r="E6" i="7" l="1"/>
  <c r="A4" i="18"/>
  <c r="A10" i="18"/>
  <c r="A6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<sst xmlns="http://schemas.openxmlformats.org/spreadsheetml/2006/main" count="497" uniqueCount="46">
  <si>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</si>
  <si>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</si>
  <si>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</si>
  <si>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</si>
  <si>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</si>
  <si>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</si>
  <si>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</si>
  <si>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</si>
  <si>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</si>
  <si>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</si>
  <si>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</si>
  <si>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</si>
  <si>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</si>
  <si>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</si>
  <si>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</si>
  <si>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</si>
  <si>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</si>
  <si>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</si>
  <si>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</si>
  <si>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</si>
  <si>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</si>
  <si>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</si>
  <si>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</si>
  <si>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</si>
  <si>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</si>
  <si>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</si>
  <si>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</si>
  <si>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</si>
  <si>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</si>
  <si>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</si>
  <si>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</si>
  <si>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</si>
  <si>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</si>
  <si>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>فروردین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</si>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</sst>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"/>
    <numFmt numFmtId="176" formatCode="0.000000000000"/>
    <numFmt numFmtId="177" formatCode="#,##0.00000000"/>
    <numFmt numFmtId="178" formatCode="#,##0.0"/>
  </numFmts>
  <fonts count="29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6"/>
      <name val="B Nazanin"/>
      <charset val="178"/>
    </font>
    <font>
      <sz val="18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9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72" fontId="19" fillId="0" borderId="0" xfId="0" applyNumberFormat="1" applyFont="1"/>
    <xf numFmtId="172" fontId="25" fillId="0" borderId="0" xfId="0" applyNumberFormat="1" applyFont="1"/>
    <xf numFmtId="176" fontId="19" fillId="5" borderId="0" xfId="0" applyNumberFormat="1" applyFont="1" applyFill="1" applyAlignment="1">
      <alignment vertical="center"/>
    </xf>
    <xf numFmtId="174" fontId="20" fillId="5" borderId="0" xfId="0" applyNumberFormat="1" applyFont="1" applyFill="1"/>
    <xf numFmtId="175" fontId="20" fillId="5" borderId="0" xfId="0" applyNumberFormat="1" applyFont="1" applyFill="1"/>
    <xf numFmtId="4" fontId="19" fillId="0" borderId="0" xfId="0" applyNumberFormat="1" applyFont="1"/>
    <xf numFmtId="177" fontId="19" fillId="0" borderId="0" xfId="0" applyNumberFormat="1" applyFont="1"/>
    <xf numFmtId="178" fontId="19" fillId="0" borderId="0" xfId="0" applyNumberFormat="1" applyFont="1"/>
    <xf numFmtId="178" fontId="20" fillId="0" borderId="0" xfId="0" applyNumberFormat="1" applyFont="1"/>
    <xf numFmtId="178" fontId="26" fillId="0" borderId="0" xfId="0" applyNumberFormat="1" applyFont="1"/>
    <xf numFmtId="172" fontId="26" fillId="0" borderId="0" xfId="0" applyNumberFormat="1" applyFont="1"/>
    <xf numFmtId="172" fontId="27" fillId="5" borderId="0" xfId="0" applyNumberFormat="1" applyFont="1" applyFill="1" applyAlignment="1">
      <alignment vertical="center"/>
    </xf>
    <xf numFmtId="172" fontId="19" fillId="5" borderId="0" xfId="0" applyNumberFormat="1" applyFont="1" applyFill="1" applyAlignment="1">
      <alignment horizontal="center" vertical="center"/>
    </xf>
    <xf numFmtId="1" fontId="27" fillId="5" borderId="0" xfId="0" applyNumberFormat="1" applyFont="1" applyFill="1" applyAlignment="1">
      <alignment horizontal="center" vertical="center"/>
    </xf>
    <xf numFmtId="1" fontId="26" fillId="5" borderId="0" xfId="0" applyNumberFormat="1" applyFont="1" applyFill="1" applyAlignment="1">
      <alignment horizontal="center" vertical="center"/>
    </xf>
    <xf numFmtId="1" fontId="28" fillId="5" borderId="0" xfId="0" applyNumberFormat="1" applyFont="1" applyFill="1" applyAlignment="1">
      <alignment horizontal="center" vertical="center"/>
    </xf>
    <xf numFmtId="172" fontId="26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H12"/>
  <sheetViews>
    <sheetView zoomScaleNormal="100" zoomScaleSheetLayoutView="100" workbookViewId="0">
      <selection activeCell="F17" sqref="F17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>
      <c r="A2" s="63">
        <v>2</v>
      </c>
      <c r="B2" s="64"/>
      <c r="C2" s="64"/>
      <c r="D2" s="65"/>
      <c r="E2" s="66" t="s">
        <v>36</v>
      </c>
      <c r="F2" s="64"/>
      <c r="G2" s="64"/>
      <c r="H2" s="64"/>
    </row>
    <row r="3" spans="1:8" ht="18.75">
      <c r="A3" s="93" t="s">
        <v>26</v>
      </c>
      <c r="B3" s="93"/>
      <c r="C3" s="93"/>
      <c r="D3" s="59"/>
      <c r="E3" s="93" t="s">
        <v>0</v>
      </c>
      <c r="F3" s="93"/>
      <c r="G3" s="93"/>
      <c r="H3" s="94" t="s">
        <v>40</v>
      </c>
    </row>
    <row r="4" spans="1:8" ht="18.75">
      <c r="A4" s="46" t="s">
        <v>3</v>
      </c>
      <c r="B4" s="46" t="s">
        <v>37</v>
      </c>
      <c r="C4" s="46" t="s">
        <v>12</v>
      </c>
      <c r="D4" s="70"/>
      <c r="E4" s="46" t="s">
        <v>3</v>
      </c>
      <c r="F4" s="46" t="s">
        <v>37</v>
      </c>
      <c r="G4" s="46" t="s">
        <v>12</v>
      </c>
      <c r="H4" s="95"/>
    </row>
    <row r="5" spans="1:8" ht="18.75">
      <c r="A5" s="47">
        <v>327.62582286498798</v>
      </c>
      <c r="B5" s="55">
        <v>9684.1987950000002</v>
      </c>
      <c r="C5" s="55">
        <v>3172.7935990000001</v>
      </c>
      <c r="D5" s="54"/>
      <c r="E5" s="58">
        <v>1122.0261502298642</v>
      </c>
      <c r="F5" s="56">
        <v>2439.9525551544602</v>
      </c>
      <c r="G5" s="55">
        <v>2737.6905722034799</v>
      </c>
      <c r="H5" s="57" t="s">
        <v>2</v>
      </c>
    </row>
    <row r="6" spans="1:8" ht="19.5" thickBot="1">
      <c r="A6" s="35">
        <f>C6/B6*1000</f>
        <v>327.62582286498798</v>
      </c>
      <c r="B6" s="35">
        <f>SUM(B5:B5)</f>
        <v>9684.1987950000002</v>
      </c>
      <c r="C6" s="35">
        <f>SUM(C5:C5)</f>
        <v>3172.7935990000001</v>
      </c>
      <c r="D6" s="48"/>
      <c r="E6" s="35">
        <f>G6/F6*1000</f>
        <v>1122.0261502298642</v>
      </c>
      <c r="F6" s="35">
        <f>SUM(F5:F5)</f>
        <v>2439.9525551544602</v>
      </c>
      <c r="G6" s="35">
        <f>SUM(G5:G5)</f>
        <v>2737.6905722034799</v>
      </c>
      <c r="H6" s="49" t="s">
        <v>15</v>
      </c>
    </row>
    <row r="7" spans="1:8" ht="18.75">
      <c r="A7" s="50"/>
      <c r="B7" s="51"/>
      <c r="C7" s="52"/>
      <c r="D7" s="51"/>
      <c r="E7" s="51"/>
      <c r="F7" s="51"/>
      <c r="G7" s="51"/>
      <c r="H7" s="53" t="s">
        <v>38</v>
      </c>
    </row>
    <row r="8" spans="1:8" ht="15.75">
      <c r="H8" s="53" t="s">
        <v>45</v>
      </c>
    </row>
    <row r="9" spans="1:8" ht="27.75">
      <c r="A9" s="91"/>
      <c r="B9" s="91"/>
      <c r="C9" s="91"/>
      <c r="D9" s="87"/>
      <c r="E9" s="89"/>
      <c r="F9" s="91"/>
      <c r="G9" s="91"/>
    </row>
    <row r="10" spans="1:8" ht="22.5">
      <c r="A10" s="92"/>
      <c r="B10" s="92"/>
      <c r="C10" s="92"/>
      <c r="D10" s="90"/>
      <c r="E10" s="92"/>
      <c r="F10" s="92"/>
      <c r="G10" s="92"/>
    </row>
    <row r="11" spans="1:8">
      <c r="G11" s="78"/>
    </row>
    <row r="12" spans="1:8">
      <c r="A12" s="88"/>
      <c r="B12" s="88"/>
      <c r="C12" s="88"/>
      <c r="D12" s="88"/>
      <c r="E12" s="88"/>
      <c r="F12" s="88"/>
      <c r="G12" s="88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9"/>
  <sheetViews>
    <sheetView zoomScaleNormal="100" zoomScaleSheetLayoutView="100" workbookViewId="0">
      <selection activeCell="B14" sqref="B14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7">
        <v>3</v>
      </c>
      <c r="B2" s="96" t="s">
        <v>32</v>
      </c>
      <c r="C2" s="96"/>
      <c r="D2" s="69" t="s">
        <v>1</v>
      </c>
    </row>
    <row r="3" spans="1:4" ht="18.75">
      <c r="A3" s="60" t="s">
        <v>9</v>
      </c>
      <c r="B3" s="60" t="s">
        <v>34</v>
      </c>
      <c r="C3" s="60" t="s">
        <v>11</v>
      </c>
      <c r="D3" s="71" t="s">
        <v>40</v>
      </c>
    </row>
    <row r="4" spans="1:4" ht="19.5" thickBot="1">
      <c r="A4" s="35">
        <f>C4+B4</f>
        <v>4643.5424999999996</v>
      </c>
      <c r="B4" s="35">
        <v>2305.1345999999999</v>
      </c>
      <c r="C4" s="35">
        <v>2338.4079000000002</v>
      </c>
      <c r="D4" s="36" t="s">
        <v>33</v>
      </c>
    </row>
    <row r="5" spans="1:4">
      <c r="A5" s="37"/>
      <c r="B5" s="37"/>
      <c r="C5" s="37"/>
      <c r="D5" s="38" t="s">
        <v>35</v>
      </c>
    </row>
    <row r="6" spans="1:4">
      <c r="B6" s="76"/>
      <c r="C6" s="76"/>
    </row>
    <row r="8" spans="1:4" ht="21.75" thickBot="1">
      <c r="A8" s="67">
        <v>3</v>
      </c>
      <c r="B8" s="96" t="s">
        <v>32</v>
      </c>
      <c r="C8" s="96"/>
      <c r="D8" s="69" t="s">
        <v>31</v>
      </c>
    </row>
    <row r="9" spans="1:4" ht="18.75">
      <c r="A9" s="60" t="s">
        <v>9</v>
      </c>
      <c r="B9" s="60" t="s">
        <v>34</v>
      </c>
      <c r="C9" s="60" t="s">
        <v>11</v>
      </c>
      <c r="D9" s="71" t="s">
        <v>40</v>
      </c>
    </row>
    <row r="10" spans="1:4" ht="19.5" thickBot="1">
      <c r="A10" s="35">
        <f>C10+B10</f>
        <v>4363.0015000000003</v>
      </c>
      <c r="B10" s="35">
        <v>2165.8692000000001</v>
      </c>
      <c r="C10" s="35">
        <v>2197.1323000000002</v>
      </c>
      <c r="D10" s="36" t="s">
        <v>33</v>
      </c>
    </row>
    <row r="11" spans="1:4">
      <c r="A11" s="37"/>
      <c r="B11" s="37"/>
      <c r="C11" s="37"/>
      <c r="D11" s="38" t="s">
        <v>35</v>
      </c>
    </row>
    <row r="13" spans="1:4">
      <c r="A13" s="81"/>
      <c r="B13" s="83"/>
      <c r="C13" s="83"/>
    </row>
    <row r="14" spans="1:4" ht="18.75">
      <c r="A14" s="82"/>
      <c r="B14" s="83"/>
      <c r="C14" s="84"/>
    </row>
    <row r="15" spans="1:4">
      <c r="A15" s="76"/>
    </row>
    <row r="16" spans="1:4" ht="22.5">
      <c r="C16" s="86"/>
    </row>
    <row r="17" spans="1:3">
      <c r="A17" s="81"/>
    </row>
    <row r="18" spans="1:3">
      <c r="C18" s="77"/>
    </row>
    <row r="19" spans="1:3" ht="22.5">
      <c r="A19" s="85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zoomScale="120" zoomScaleNormal="120" zoomScaleSheetLayoutView="100" workbookViewId="0">
      <selection activeCell="B10" sqref="B10"/>
    </sheetView>
  </sheetViews>
  <sheetFormatPr defaultColWidth="8.85546875" defaultRowHeight="18.75"/>
  <cols>
    <col min="1" max="1" width="12.7109375" style="40" customWidth="1"/>
    <col min="2" max="2" width="17.8554687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>
      <c r="A2" s="67">
        <v>4</v>
      </c>
      <c r="B2" s="96" t="s">
        <v>41</v>
      </c>
      <c r="C2" s="96"/>
      <c r="D2" s="96"/>
      <c r="E2" s="68" t="s">
        <v>13</v>
      </c>
    </row>
    <row r="3" spans="1:5" ht="37.5">
      <c r="A3" s="61" t="s">
        <v>39</v>
      </c>
      <c r="B3" s="72" t="s">
        <v>42</v>
      </c>
      <c r="C3" s="72" t="s">
        <v>43</v>
      </c>
      <c r="D3" s="72" t="s">
        <v>44</v>
      </c>
      <c r="E3" s="62" t="s">
        <v>40</v>
      </c>
    </row>
    <row r="4" spans="1:5" ht="19.5" thickBot="1">
      <c r="A4" s="43">
        <v>638078.52631578944</v>
      </c>
      <c r="B4" s="41">
        <v>435210.89473684208</v>
      </c>
      <c r="C4" s="41">
        <v>406015</v>
      </c>
      <c r="D4" s="41">
        <v>285000</v>
      </c>
      <c r="E4" s="42" t="s">
        <v>33</v>
      </c>
    </row>
    <row r="5" spans="1:5">
      <c r="A5" s="73"/>
    </row>
    <row r="6" spans="1:5">
      <c r="A6" s="73"/>
      <c r="B6" s="80"/>
      <c r="C6" s="79"/>
    </row>
    <row r="8" spans="1:5">
      <c r="A8" s="74"/>
      <c r="B8" s="75"/>
    </row>
    <row r="9" spans="1:5">
      <c r="A9" s="74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97" t="s">
        <v>16</v>
      </c>
      <c r="C2" s="97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97" t="s">
        <v>16</v>
      </c>
      <c r="C7" s="97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97" t="s">
        <v>16</v>
      </c>
      <c r="C12" s="97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97" t="s">
        <v>16</v>
      </c>
      <c r="C17" s="97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97" t="s">
        <v>16</v>
      </c>
      <c r="C22" s="97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97" t="s">
        <v>16</v>
      </c>
      <c r="C27" s="97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97" t="s">
        <v>16</v>
      </c>
      <c r="C32" s="97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97" t="s">
        <v>16</v>
      </c>
      <c r="C37" s="97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97" t="s">
        <v>16</v>
      </c>
      <c r="C42" s="97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97" t="s">
        <v>16</v>
      </c>
      <c r="C47" s="97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97" t="s">
        <v>16</v>
      </c>
      <c r="C52" s="97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97" t="s">
        <v>16</v>
      </c>
      <c r="C57" s="97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97" t="s">
        <v>16</v>
      </c>
      <c r="C62" s="97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97" t="s">
        <v>16</v>
      </c>
      <c r="C67" s="97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97" t="s">
        <v>16</v>
      </c>
      <c r="C72" s="97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97" t="s">
        <v>16</v>
      </c>
      <c r="C77" s="97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97" t="s">
        <v>16</v>
      </c>
      <c r="C82" s="97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97" t="s">
        <v>16</v>
      </c>
      <c r="C87" s="97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97" t="s">
        <v>16</v>
      </c>
      <c r="C92" s="97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97" t="s">
        <v>16</v>
      </c>
      <c r="C97" s="97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97" t="s">
        <v>16</v>
      </c>
      <c r="C102" s="97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97" t="s">
        <v>16</v>
      </c>
      <c r="C107" s="97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97" t="s">
        <v>16</v>
      </c>
      <c r="C112" s="97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97" t="s">
        <v>16</v>
      </c>
      <c r="C117" s="97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97" t="s">
        <v>16</v>
      </c>
      <c r="C122" s="97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97" t="s">
        <v>16</v>
      </c>
      <c r="C127" s="97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97" t="s">
        <v>16</v>
      </c>
      <c r="C132" s="97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97" t="s">
        <v>16</v>
      </c>
      <c r="C137" s="97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97" t="s">
        <v>16</v>
      </c>
      <c r="C142" s="97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97" t="s">
        <v>16</v>
      </c>
      <c r="C148" s="97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97" t="s">
        <v>16</v>
      </c>
      <c r="C153" s="97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97" t="s">
        <v>16</v>
      </c>
      <c r="C158" s="97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97" t="s">
        <v>16</v>
      </c>
      <c r="C163" s="97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97" t="s">
        <v>16</v>
      </c>
      <c r="C168" s="97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97" t="s">
        <v>16</v>
      </c>
      <c r="C173" s="97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97" t="s">
        <v>16</v>
      </c>
      <c r="C178" s="97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97" t="s">
        <v>16</v>
      </c>
      <c r="C183" s="97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97" t="s">
        <v>16</v>
      </c>
      <c r="C188" s="97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97" t="s">
        <v>16</v>
      </c>
      <c r="C193" s="97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97" t="s">
        <v>16</v>
      </c>
      <c r="C198" s="97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97" t="s">
        <v>16</v>
      </c>
      <c r="C203" s="97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97" t="s">
        <v>16</v>
      </c>
      <c r="C208" s="97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97" t="s">
        <v>16</v>
      </c>
      <c r="C214" s="97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98" t="s">
        <v>16</v>
      </c>
      <c r="C220" s="98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98" t="s">
        <v>16</v>
      </c>
      <c r="C227" s="98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98" t="s">
        <v>16</v>
      </c>
      <c r="C233" s="98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98" t="s">
        <v>16</v>
      </c>
      <c r="C239" s="98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98" t="s">
        <v>16</v>
      </c>
      <c r="C245" s="98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98" t="s">
        <v>16</v>
      </c>
      <c r="C251" s="98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98" t="s">
        <v>16</v>
      </c>
      <c r="C257" s="98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98" t="s">
        <v>16</v>
      </c>
      <c r="C264" s="98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 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e.dadgar</cp:lastModifiedBy>
  <cp:lastPrinted>2023-07-02T08:13:50Z</cp:lastPrinted>
  <dcterms:created xsi:type="dcterms:W3CDTF">2004-12-04T11:37:39Z</dcterms:created>
  <dcterms:modified xsi:type="dcterms:W3CDTF">2024-07-24T06:35:45Z</dcterms:modified>
</cp:coreProperties>
</file>