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pub\گزیده بهمن Bop\"/>
    </mc:Choice>
  </mc:AlternateContent>
  <xr:revisionPtr revIDLastSave="0" documentId="13_ncr:1_{E6492360-817F-4203-AC04-F5D147583B2B}" xr6:coauthVersionLast="47" xr6:coauthVersionMax="47" xr10:uidLastSave="{00000000-0000-0000-0000-000000000000}"/>
  <bookViews>
    <workbookView xWindow="-120" yWindow="-120" windowWidth="29040" windowHeight="15840" tabRatio="607" activeTab="2" xr2:uid="{00000000-000D-0000-FFFF-FFFF00000000}"/>
  </bookViews>
  <sheets>
    <sheet name="ترازتجاری" sheetId="7" r:id="rId1"/>
    <sheet name="بدهي‌ها(دلار- یورو)" sheetId="18" r:id="rId2"/>
    <sheet name="نرخ دلار " sheetId="19" r:id="rId3"/>
    <sheet name="بدهی ها" sheetId="6" state="hidden" r:id="rId4"/>
  </sheets>
  <definedNames>
    <definedName name="éر9" localSheetId="2">#REF!</definedName>
    <definedName name="éر9">#REF!</definedName>
    <definedName name="_xlnm.Print_Area" localSheetId="3">'بدهی ها'!#REF!</definedName>
    <definedName name="_xlnm.Print_Area" localSheetId="1">'بدهي‌ها(دلار- یورو)'!$A$1:$D$13</definedName>
    <definedName name="_xlnm.Print_Area" localSheetId="0">ترازتجاری!$A$1:$H$18</definedName>
    <definedName name="_xlnm.Print_Area" localSheetId="2">'نرخ دلار '!$A$1:$E$8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7" l="1"/>
  <c r="C16" i="7"/>
  <c r="A15" i="7" l="1"/>
  <c r="B16" i="7"/>
  <c r="A16" i="7" s="1"/>
  <c r="F16" i="7"/>
  <c r="G16" i="7"/>
  <c r="E15" i="7"/>
  <c r="A14" i="7" l="1"/>
  <c r="E14" i="7"/>
  <c r="A13" i="7"/>
  <c r="E13" i="7" l="1"/>
  <c r="E12" i="7"/>
  <c r="A12" i="7"/>
  <c r="A11" i="7" l="1"/>
  <c r="E11" i="7"/>
  <c r="A10" i="7" l="1"/>
  <c r="E10" i="7"/>
  <c r="E9" i="7"/>
  <c r="A9" i="7"/>
  <c r="A8" i="7" l="1"/>
  <c r="E8" i="7" l="1"/>
  <c r="A7" i="7"/>
  <c r="E7" i="7"/>
  <c r="E6" i="7" l="1"/>
  <c r="A6" i="7"/>
  <c r="A4" i="18" l="1"/>
  <c r="A10" i="18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<sst xmlns="http://schemas.openxmlformats.org/spreadsheetml/2006/main" count="507" uniqueCount="49">
  <si>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</si>
  <si>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</si>
  <si>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</si>
  <si>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</si>
  <si>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</si>
  <si>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</si>
  <si>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</si>
  <si>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</si>
  <si>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</si>
  <si>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</si>
  <si>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</si>
  <si>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</si>
  <si>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</si>
  <si>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>(ريال)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</si>
  <si>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</si>
  <si>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</si>
  <si>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</si>
  <si>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</si>
  <si>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</si>
  <si>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</si>
  <si>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</si>
  <si>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</si>
  <si>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</si>
  <si>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</si>
  <si>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</si>
  <si>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</si>
  <si>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</si>
  <si>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</si>
  <si>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</si>
  <si>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</si>
  <si>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</si>
  <si>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</si>
  <si>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  آمار بدهي هاي خارجي (تعهدات بالفعل) كشور در پايان هرماه (1) </t>
  </si>
  <si>
    <t xml:space="preserve">ميان مدت و بلندمدت 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</si>
  <si>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</si>
  <si>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</si>
  <si>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</si>
  <si>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</si>
  <si>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 xml:space="preserve">بازار غیررسمی </t>
  </si>
  <si>
    <t>سال 1403</t>
  </si>
  <si>
    <t>متوسط ماهانه نرخ فروش دلار</t>
  </si>
  <si>
    <t xml:space="preserve"> اسکناس مرکز مبادله ارز و طلا </t>
  </si>
  <si>
    <t>حواله مرکز مبادله ارز و طلا</t>
  </si>
  <si>
    <t xml:space="preserve">حواله کالاهای اساسی و ضروری </t>
  </si>
  <si>
    <t>2- بدون احتساب ميعانات گازي</t>
  </si>
  <si>
    <t>اردیبهشت</t>
  </si>
  <si>
    <t>تیر</t>
  </si>
  <si>
    <t>شهریور</t>
  </si>
  <si>
    <t>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</si>
</sst>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 * #,##0.00_-_ ;_ * #,##0.00\-_ ;_ * &quot;-&quot;??_-_ ;_ @_ "/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"/>
    <numFmt numFmtId="173" formatCode="0.000"/>
    <numFmt numFmtId="174" formatCode="0.000000"/>
    <numFmt numFmtId="175" formatCode="#,##0.00000"/>
    <numFmt numFmtId="176" formatCode="#,##0.0000"/>
    <numFmt numFmtId="177" formatCode="0.00000"/>
  </numFmts>
  <fonts count="43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sz val="14"/>
      <name val="B Nazanin"/>
      <charset val="178"/>
    </font>
    <font>
      <sz val="11"/>
      <color theme="1"/>
      <name val="Nazanin"/>
      <family val="2"/>
      <charset val="17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49">
    <xf numFmtId="0" fontId="0" fillId="0" borderId="0"/>
    <xf numFmtId="0" fontId="12" fillId="0" borderId="0"/>
    <xf numFmtId="0" fontId="13" fillId="0" borderId="0">
      <protection locked="0"/>
    </xf>
    <xf numFmtId="165" fontId="11" fillId="0" borderId="0" applyFont="0" applyFill="0" applyBorder="0" applyAlignment="0" applyProtection="0">
      <alignment wrapText="1"/>
    </xf>
    <xf numFmtId="166" fontId="13" fillId="0" borderId="0">
      <protection locked="0"/>
    </xf>
    <xf numFmtId="167" fontId="14" fillId="0" borderId="0">
      <protection locked="0"/>
    </xf>
    <xf numFmtId="167" fontId="14" fillId="0" borderId="0">
      <protection locked="0"/>
    </xf>
    <xf numFmtId="0" fontId="15" fillId="2" borderId="1" applyNumberFormat="0" applyProtection="0">
      <alignment horizontal="center" wrapText="1"/>
    </xf>
    <xf numFmtId="0" fontId="15" fillId="2" borderId="2" applyNumberFormat="0" applyAlignment="0" applyProtection="0">
      <alignment wrapText="1"/>
    </xf>
    <xf numFmtId="0" fontId="11" fillId="3" borderId="0" applyNumberFormat="0" applyBorder="0">
      <alignment horizontal="center" wrapText="1"/>
    </xf>
    <xf numFmtId="0" fontId="11" fillId="4" borderId="3" applyNumberFormat="0">
      <alignment wrapText="1"/>
    </xf>
    <xf numFmtId="0" fontId="11" fillId="4" borderId="0" applyNumberFormat="0" applyBorder="0">
      <alignment wrapText="1"/>
    </xf>
    <xf numFmtId="0" fontId="11" fillId="0" borderId="0" applyNumberFormat="0" applyFill="0" applyBorder="0" applyProtection="0">
      <alignment horizontal="right" wrapText="1"/>
    </xf>
    <xf numFmtId="168" fontId="11" fillId="0" borderId="0" applyFill="0" applyBorder="0" applyAlignment="0" applyProtection="0">
      <alignment wrapText="1"/>
    </xf>
    <xf numFmtId="169" fontId="11" fillId="0" borderId="0" applyFill="0" applyBorder="0" applyAlignment="0" applyProtection="0">
      <alignment wrapText="1"/>
    </xf>
    <xf numFmtId="170" fontId="11" fillId="0" borderId="0" applyFill="0" applyBorder="0" applyAlignment="0" applyProtection="0">
      <alignment wrapText="1"/>
    </xf>
    <xf numFmtId="0" fontId="11" fillId="0" borderId="0" applyNumberFormat="0" applyFill="0" applyBorder="0" applyProtection="0">
      <alignment horizontal="right" wrapText="1"/>
    </xf>
    <xf numFmtId="0" fontId="11" fillId="0" borderId="0" applyNumberFormat="0" applyFill="0" applyBorder="0">
      <alignment horizontal="right" wrapText="1"/>
    </xf>
    <xf numFmtId="17" fontId="11" fillId="0" borderId="0" applyFill="0" applyBorder="0">
      <alignment horizontal="right" wrapText="1"/>
    </xf>
    <xf numFmtId="164" fontId="11" fillId="0" borderId="0" applyFill="0" applyBorder="0" applyAlignment="0" applyProtection="0">
      <alignment wrapText="1"/>
    </xf>
    <xf numFmtId="0" fontId="16" fillId="0" borderId="0" applyNumberFormat="0" applyFill="0" applyBorder="0">
      <alignment horizontal="left" wrapText="1"/>
    </xf>
    <xf numFmtId="0" fontId="15" fillId="0" borderId="0" applyNumberFormat="0" applyFill="0" applyBorder="0">
      <alignment horizontal="center" wrapText="1"/>
    </xf>
    <xf numFmtId="0" fontId="15" fillId="0" borderId="0" applyNumberFormat="0" applyFill="0" applyBorder="0">
      <alignment horizontal="center" wrapText="1"/>
    </xf>
    <xf numFmtId="0" fontId="17" fillId="0" borderId="0"/>
    <xf numFmtId="0" fontId="4" fillId="0" borderId="0"/>
    <xf numFmtId="167" fontId="13" fillId="0" borderId="10">
      <protection locked="0"/>
    </xf>
    <xf numFmtId="0" fontId="4" fillId="0" borderId="0"/>
    <xf numFmtId="0" fontId="3" fillId="0" borderId="0"/>
    <xf numFmtId="0" fontId="18" fillId="0" borderId="0"/>
    <xf numFmtId="165" fontId="4" fillId="0" borderId="0" applyFont="0" applyFill="0" applyBorder="0" applyAlignment="0" applyProtection="0">
      <alignment wrapText="1"/>
    </xf>
    <xf numFmtId="0" fontId="4" fillId="3" borderId="0" applyNumberFormat="0" applyBorder="0">
      <alignment horizontal="center" wrapText="1"/>
    </xf>
    <xf numFmtId="0" fontId="4" fillId="4" borderId="3" applyNumberFormat="0">
      <alignment wrapText="1"/>
    </xf>
    <xf numFmtId="0" fontId="4" fillId="4" borderId="0" applyNumberFormat="0" applyBorder="0">
      <alignment wrapText="1"/>
    </xf>
    <xf numFmtId="0" fontId="4" fillId="0" borderId="0" applyNumberFormat="0" applyFill="0" applyBorder="0" applyProtection="0">
      <alignment horizontal="right" wrapText="1"/>
    </xf>
    <xf numFmtId="168" fontId="4" fillId="0" borderId="0" applyFill="0" applyBorder="0" applyAlignment="0" applyProtection="0">
      <alignment wrapText="1"/>
    </xf>
    <xf numFmtId="169" fontId="4" fillId="0" borderId="0" applyFill="0" applyBorder="0" applyAlignment="0" applyProtection="0">
      <alignment wrapText="1"/>
    </xf>
    <xf numFmtId="170" fontId="4" fillId="0" borderId="0" applyFill="0" applyBorder="0" applyAlignment="0" applyProtection="0">
      <alignment wrapText="1"/>
    </xf>
    <xf numFmtId="0" fontId="4" fillId="0" borderId="0" applyNumberFormat="0" applyFill="0" applyBorder="0" applyProtection="0">
      <alignment horizontal="right" wrapText="1"/>
    </xf>
    <xf numFmtId="0" fontId="4" fillId="0" borderId="0" applyNumberFormat="0" applyFill="0" applyBorder="0">
      <alignment horizontal="right" wrapText="1"/>
    </xf>
    <xf numFmtId="17" fontId="4" fillId="0" borderId="0" applyFill="0" applyBorder="0">
      <alignment horizontal="right" wrapText="1"/>
    </xf>
    <xf numFmtId="171" fontId="4" fillId="0" borderId="0" applyFill="0" applyBorder="0" applyAlignment="0" applyProtection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3" borderId="0" applyNumberFormat="0" applyBorder="0">
      <alignment horizontal="center" wrapText="1"/>
    </xf>
    <xf numFmtId="0" fontId="4" fillId="4" borderId="3" applyNumberFormat="0">
      <alignment wrapText="1"/>
    </xf>
    <xf numFmtId="0" fontId="4" fillId="4" borderId="0" applyNumberFormat="0" applyBorder="0">
      <alignment wrapText="1"/>
    </xf>
    <xf numFmtId="0" fontId="4" fillId="0" borderId="0" applyNumberFormat="0" applyFill="0" applyBorder="0" applyProtection="0">
      <alignment horizontal="right" wrapText="1"/>
    </xf>
    <xf numFmtId="168" fontId="4" fillId="0" borderId="0" applyFill="0" applyBorder="0" applyAlignment="0" applyProtection="0">
      <alignment wrapText="1"/>
    </xf>
    <xf numFmtId="169" fontId="4" fillId="0" borderId="0" applyFill="0" applyBorder="0" applyAlignment="0" applyProtection="0">
      <alignment wrapText="1"/>
    </xf>
    <xf numFmtId="170" fontId="4" fillId="0" borderId="0" applyFill="0" applyBorder="0" applyAlignment="0" applyProtection="0">
      <alignment wrapText="1"/>
    </xf>
    <xf numFmtId="0" fontId="4" fillId="0" borderId="0" applyNumberFormat="0" applyFill="0" applyBorder="0" applyProtection="0">
      <alignment horizontal="right" wrapText="1"/>
    </xf>
    <xf numFmtId="0" fontId="4" fillId="0" borderId="0" applyNumberFormat="0" applyFill="0" applyBorder="0">
      <alignment horizontal="right" wrapText="1"/>
    </xf>
    <xf numFmtId="17" fontId="4" fillId="0" borderId="0" applyFill="0" applyBorder="0">
      <alignment horizontal="right" wrapText="1"/>
    </xf>
    <xf numFmtId="164" fontId="4" fillId="0" borderId="0" applyFill="0" applyBorder="0" applyAlignment="0" applyProtection="0">
      <alignment wrapText="1"/>
    </xf>
    <xf numFmtId="0" fontId="4" fillId="0" borderId="0"/>
    <xf numFmtId="0" fontId="1" fillId="0" borderId="0"/>
    <xf numFmtId="0" fontId="27" fillId="0" borderId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3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5" borderId="0" applyNumberFormat="0" applyBorder="0" applyAlignment="0" applyProtection="0"/>
    <xf numFmtId="0" fontId="28" fillId="13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7" borderId="0" applyNumberFormat="0" applyBorder="0" applyAlignment="0" applyProtection="0"/>
    <xf numFmtId="0" fontId="29" fillId="15" borderId="0" applyNumberFormat="0" applyBorder="0" applyAlignment="0" applyProtection="0"/>
    <xf numFmtId="0" fontId="29" fillId="12" borderId="0" applyNumberFormat="0" applyBorder="0" applyAlignment="0" applyProtection="0"/>
    <xf numFmtId="0" fontId="29" fillId="20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16" applyNumberFormat="0" applyAlignment="0" applyProtection="0"/>
    <xf numFmtId="0" fontId="32" fillId="26" borderId="17" applyNumberFormat="0" applyAlignment="0" applyProtection="0"/>
    <xf numFmtId="0" fontId="33" fillId="0" borderId="0" applyNumberFormat="0" applyFill="0" applyBorder="0" applyAlignment="0" applyProtection="0"/>
    <xf numFmtId="0" fontId="34" fillId="15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8" fillId="16" borderId="16" applyNumberFormat="0" applyAlignment="0" applyProtection="0"/>
    <xf numFmtId="0" fontId="39" fillId="0" borderId="21" applyNumberFormat="0" applyFill="0" applyAlignment="0" applyProtection="0"/>
    <xf numFmtId="0" fontId="40" fillId="16" borderId="0" applyNumberFormat="0" applyBorder="0" applyAlignment="0" applyProtection="0"/>
    <xf numFmtId="0" fontId="4" fillId="13" borderId="15" applyNumberFormat="0" applyFont="0" applyAlignment="0" applyProtection="0"/>
    <xf numFmtId="0" fontId="41" fillId="25" borderId="22" applyNumberFormat="0" applyAlignment="0" applyProtection="0"/>
    <xf numFmtId="164" fontId="4" fillId="0" borderId="0" applyFill="0" applyBorder="0" applyAlignment="0" applyProtection="0">
      <alignment wrapText="1"/>
    </xf>
    <xf numFmtId="0" fontId="42" fillId="0" borderId="0" applyNumberFormat="0" applyFill="0" applyBorder="0" applyAlignment="0" applyProtection="0"/>
    <xf numFmtId="167" fontId="13" fillId="0" borderId="10">
      <protection locked="0"/>
    </xf>
    <xf numFmtId="0" fontId="39" fillId="0" borderId="0" applyNumberFormat="0" applyFill="0" applyBorder="0" applyAlignment="0" applyProtection="0"/>
    <xf numFmtId="0" fontId="4" fillId="0" borderId="0"/>
    <xf numFmtId="0" fontId="1" fillId="0" borderId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3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5" borderId="0" applyNumberFormat="0" applyBorder="0" applyAlignment="0" applyProtection="0"/>
    <xf numFmtId="0" fontId="28" fillId="13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7" borderId="0" applyNumberFormat="0" applyBorder="0" applyAlignment="0" applyProtection="0"/>
    <xf numFmtId="0" fontId="29" fillId="15" borderId="0" applyNumberFormat="0" applyBorder="0" applyAlignment="0" applyProtection="0"/>
    <xf numFmtId="0" fontId="29" fillId="12" borderId="0" applyNumberFormat="0" applyBorder="0" applyAlignment="0" applyProtection="0"/>
    <xf numFmtId="0" fontId="29" fillId="20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16" applyNumberFormat="0" applyAlignment="0" applyProtection="0"/>
    <xf numFmtId="0" fontId="32" fillId="26" borderId="17" applyNumberFormat="0" applyAlignment="0" applyProtection="0"/>
    <xf numFmtId="0" fontId="33" fillId="0" borderId="0" applyNumberFormat="0" applyFill="0" applyBorder="0" applyAlignment="0" applyProtection="0"/>
    <xf numFmtId="0" fontId="34" fillId="15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8" fillId="16" borderId="16" applyNumberFormat="0" applyAlignment="0" applyProtection="0"/>
    <xf numFmtId="0" fontId="39" fillId="0" borderId="21" applyNumberFormat="0" applyFill="0" applyAlignment="0" applyProtection="0"/>
    <xf numFmtId="0" fontId="40" fillId="16" borderId="0" applyNumberFormat="0" applyBorder="0" applyAlignment="0" applyProtection="0"/>
    <xf numFmtId="0" fontId="4" fillId="13" borderId="15" applyNumberFormat="0" applyFont="0" applyAlignment="0" applyProtection="0"/>
    <xf numFmtId="0" fontId="41" fillId="25" borderId="22" applyNumberFormat="0" applyAlignment="0" applyProtection="0"/>
    <xf numFmtId="164" fontId="4" fillId="0" borderId="0" applyFill="0" applyBorder="0" applyAlignment="0" applyProtection="0">
      <alignment wrapText="1"/>
    </xf>
    <xf numFmtId="0" fontId="4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03">
    <xf numFmtId="0" fontId="0" fillId="0" borderId="0" xfId="0"/>
    <xf numFmtId="0" fontId="7" fillId="5" borderId="0" xfId="0" applyFont="1" applyFill="1"/>
    <xf numFmtId="0" fontId="7" fillId="0" borderId="0" xfId="0" applyFont="1"/>
    <xf numFmtId="0" fontId="7" fillId="6" borderId="0" xfId="0" applyFont="1" applyFill="1" applyAlignment="1">
      <alignment horizontal="left"/>
    </xf>
    <xf numFmtId="0" fontId="7" fillId="6" borderId="0" xfId="0" applyFont="1" applyFill="1" applyAlignment="1">
      <alignment horizontal="right"/>
    </xf>
    <xf numFmtId="0" fontId="8" fillId="5" borderId="0" xfId="23" applyFont="1" applyFill="1" applyBorder="1" applyAlignment="1">
      <alignment vertical="center"/>
    </xf>
    <xf numFmtId="1" fontId="8" fillId="5" borderId="0" xfId="23" applyNumberFormat="1" applyFont="1" applyFill="1" applyBorder="1" applyAlignment="1">
      <alignment horizontal="center"/>
    </xf>
    <xf numFmtId="1" fontId="8" fillId="5" borderId="0" xfId="23" applyNumberFormat="1" applyFont="1" applyFill="1" applyBorder="1" applyAlignment="1">
      <alignment horizontal="center" vertical="center"/>
    </xf>
    <xf numFmtId="0" fontId="9" fillId="5" borderId="0" xfId="23" applyFont="1" applyFill="1" applyBorder="1" applyAlignment="1">
      <alignment horizontal="left"/>
    </xf>
    <xf numFmtId="0" fontId="9" fillId="5" borderId="0" xfId="23" applyFont="1" applyFill="1" applyBorder="1" applyAlignment="1">
      <alignment vertical="center"/>
    </xf>
    <xf numFmtId="1" fontId="8" fillId="5" borderId="9" xfId="23" applyNumberFormat="1" applyFont="1" applyFill="1" applyBorder="1" applyAlignment="1">
      <alignment horizontal="center" vertical="center"/>
    </xf>
    <xf numFmtId="0" fontId="9" fillId="5" borderId="7" xfId="23" applyFont="1" applyFill="1" applyBorder="1" applyAlignment="1">
      <alignment horizontal="left"/>
    </xf>
    <xf numFmtId="0" fontId="7" fillId="5" borderId="7" xfId="23" applyFont="1" applyFill="1" applyBorder="1" applyAlignment="1">
      <alignment readingOrder="2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9" fillId="5" borderId="7" xfId="23" applyNumberFormat="1" applyFont="1" applyFill="1" applyBorder="1" applyAlignment="1">
      <alignment horizontal="left"/>
    </xf>
    <xf numFmtId="1" fontId="7" fillId="0" borderId="0" xfId="0" applyNumberFormat="1" applyFont="1"/>
    <xf numFmtId="1" fontId="9" fillId="5" borderId="0" xfId="23" applyNumberFormat="1" applyFont="1" applyFill="1" applyBorder="1" applyAlignment="1">
      <alignment horizontal="left"/>
    </xf>
    <xf numFmtId="0" fontId="7" fillId="5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right" vertical="center"/>
    </xf>
    <xf numFmtId="0" fontId="7" fillId="0" borderId="0" xfId="0" applyFont="1" applyFill="1"/>
    <xf numFmtId="0" fontId="7" fillId="8" borderId="0" xfId="0" applyFont="1" applyFill="1"/>
    <xf numFmtId="0" fontId="7" fillId="8" borderId="0" xfId="0" applyFont="1" applyFill="1" applyBorder="1"/>
    <xf numFmtId="0" fontId="7" fillId="8" borderId="0" xfId="23" applyFont="1" applyFill="1" applyBorder="1" applyAlignment="1">
      <alignment readingOrder="2"/>
    </xf>
    <xf numFmtId="1" fontId="9" fillId="5" borderId="9" xfId="23" applyNumberFormat="1" applyFont="1" applyFill="1" applyBorder="1" applyAlignment="1">
      <alignment horizontal="center" vertical="center"/>
    </xf>
    <xf numFmtId="0" fontId="9" fillId="7" borderId="5" xfId="23" applyFont="1" applyFill="1" applyBorder="1" applyAlignment="1">
      <alignment horizontal="center" vertical="center"/>
    </xf>
    <xf numFmtId="0" fontId="9" fillId="5" borderId="5" xfId="23" applyFont="1" applyFill="1" applyBorder="1" applyAlignment="1">
      <alignment horizontal="right" vertical="center"/>
    </xf>
    <xf numFmtId="1" fontId="9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readingOrder="2"/>
    </xf>
    <xf numFmtId="0" fontId="9" fillId="9" borderId="13" xfId="0" applyFont="1" applyFill="1" applyBorder="1" applyAlignment="1">
      <alignment horizontal="left"/>
    </xf>
    <xf numFmtId="0" fontId="9" fillId="9" borderId="14" xfId="0" applyFont="1" applyFill="1" applyBorder="1" applyAlignment="1">
      <alignment horizontal="right"/>
    </xf>
    <xf numFmtId="0" fontId="9" fillId="9" borderId="11" xfId="0" applyFont="1" applyFill="1" applyBorder="1" applyAlignment="1">
      <alignment horizontal="left"/>
    </xf>
    <xf numFmtId="0" fontId="9" fillId="9" borderId="11" xfId="0" applyFont="1" applyFill="1" applyBorder="1" applyAlignment="1">
      <alignment horizontal="right"/>
    </xf>
    <xf numFmtId="0" fontId="20" fillId="0" borderId="0" xfId="0" applyFont="1"/>
    <xf numFmtId="1" fontId="21" fillId="5" borderId="9" xfId="23" applyNumberFormat="1" applyFont="1" applyFill="1" applyBorder="1" applyAlignment="1">
      <alignment horizontal="center" vertical="center"/>
    </xf>
    <xf numFmtId="1" fontId="21" fillId="5" borderId="9" xfId="23" applyNumberFormat="1" applyFont="1" applyFill="1" applyBorder="1" applyAlignment="1">
      <alignment horizontal="right" vertical="center"/>
    </xf>
    <xf numFmtId="0" fontId="20" fillId="5" borderId="0" xfId="0" applyFont="1" applyFill="1"/>
    <xf numFmtId="0" fontId="20" fillId="5" borderId="7" xfId="23" applyFont="1" applyFill="1" applyBorder="1" applyAlignment="1">
      <alignment horizontal="right" readingOrder="2"/>
    </xf>
    <xf numFmtId="0" fontId="21" fillId="0" borderId="0" xfId="0" applyFont="1"/>
    <xf numFmtId="0" fontId="21" fillId="5" borderId="0" xfId="0" applyFont="1" applyFill="1"/>
    <xf numFmtId="1" fontId="21" fillId="5" borderId="4" xfId="0" applyNumberFormat="1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vertical="center"/>
    </xf>
    <xf numFmtId="1" fontId="21" fillId="8" borderId="4" xfId="0" applyNumberFormat="1" applyFont="1" applyFill="1" applyBorder="1" applyAlignment="1">
      <alignment horizontal="center" vertical="center"/>
    </xf>
    <xf numFmtId="0" fontId="20" fillId="5" borderId="0" xfId="0" applyFont="1" applyFill="1" applyAlignment="1">
      <alignment vertical="center"/>
    </xf>
    <xf numFmtId="0" fontId="23" fillId="5" borderId="0" xfId="0" applyFont="1" applyFill="1" applyAlignment="1">
      <alignment vertical="center"/>
    </xf>
    <xf numFmtId="0" fontId="21" fillId="5" borderId="8" xfId="23" applyFont="1" applyFill="1" applyBorder="1" applyAlignment="1">
      <alignment horizontal="center" vertical="center"/>
    </xf>
    <xf numFmtId="3" fontId="21" fillId="5" borderId="0" xfId="23" applyNumberFormat="1" applyFont="1" applyFill="1" applyBorder="1" applyAlignment="1">
      <alignment horizontal="center" vertical="center"/>
    </xf>
    <xf numFmtId="3" fontId="21" fillId="5" borderId="9" xfId="23" applyNumberFormat="1" applyFont="1" applyFill="1" applyBorder="1" applyAlignment="1">
      <alignment horizontal="center" vertical="center"/>
    </xf>
    <xf numFmtId="0" fontId="21" fillId="5" borderId="9" xfId="23" applyFont="1" applyFill="1" applyBorder="1" applyAlignment="1">
      <alignment vertical="center"/>
    </xf>
    <xf numFmtId="0" fontId="21" fillId="5" borderId="0" xfId="23" applyFont="1" applyFill="1" applyBorder="1" applyAlignment="1">
      <alignment horizontal="left"/>
    </xf>
    <xf numFmtId="0" fontId="20" fillId="5" borderId="0" xfId="23" applyFont="1" applyFill="1" applyAlignment="1">
      <alignment vertical="center"/>
    </xf>
    <xf numFmtId="3" fontId="20" fillId="5" borderId="0" xfId="23" applyNumberFormat="1" applyFont="1" applyFill="1" applyAlignment="1">
      <alignment vertical="center"/>
    </xf>
    <xf numFmtId="0" fontId="20" fillId="5" borderId="0" xfId="23" applyFont="1" applyFill="1" applyAlignment="1">
      <alignment horizontal="right" vertical="center" readingOrder="2"/>
    </xf>
    <xf numFmtId="3" fontId="21" fillId="5" borderId="12" xfId="23" applyNumberFormat="1" applyFont="1" applyFill="1" applyBorder="1" applyAlignment="1">
      <alignment horizontal="center" vertical="center"/>
    </xf>
    <xf numFmtId="1" fontId="21" fillId="5" borderId="12" xfId="23" applyNumberFormat="1" applyFont="1" applyFill="1" applyBorder="1" applyAlignment="1">
      <alignment horizontal="center" vertical="center"/>
    </xf>
    <xf numFmtId="1" fontId="21" fillId="8" borderId="12" xfId="26" applyNumberFormat="1" applyFont="1" applyFill="1" applyBorder="1" applyAlignment="1">
      <alignment horizontal="center" vertical="center"/>
    </xf>
    <xf numFmtId="1" fontId="21" fillId="8" borderId="0" xfId="26" applyNumberFormat="1" applyFont="1" applyFill="1" applyBorder="1" applyAlignment="1">
      <alignment horizontal="center" vertical="center"/>
    </xf>
    <xf numFmtId="0" fontId="21" fillId="5" borderId="0" xfId="23" applyFont="1" applyFill="1" applyBorder="1" applyAlignment="1">
      <alignment horizontal="center" vertical="center"/>
    </xf>
    <xf numFmtId="0" fontId="21" fillId="7" borderId="6" xfId="23" applyFont="1" applyFill="1" applyBorder="1" applyAlignment="1">
      <alignment horizontal="center" vertical="center"/>
    </xf>
    <xf numFmtId="0" fontId="21" fillId="7" borderId="6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right" vertical="center"/>
    </xf>
    <xf numFmtId="0" fontId="22" fillId="10" borderId="4" xfId="0" applyFont="1" applyFill="1" applyBorder="1" applyAlignment="1">
      <alignment horizontal="left" vertical="center" readingOrder="2"/>
    </xf>
    <xf numFmtId="0" fontId="21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vertical="center"/>
    </xf>
    <xf numFmtId="0" fontId="24" fillId="10" borderId="4" xfId="0" applyFont="1" applyFill="1" applyBorder="1" applyAlignment="1">
      <alignment horizontal="center" vertical="center"/>
    </xf>
    <xf numFmtId="0" fontId="22" fillId="10" borderId="4" xfId="0" applyFont="1" applyFill="1" applyBorder="1" applyAlignment="1">
      <alignment horizontal="left" vertical="center"/>
    </xf>
    <xf numFmtId="0" fontId="25" fillId="10" borderId="4" xfId="0" applyFont="1" applyFill="1" applyBorder="1" applyAlignment="1">
      <alignment horizontal="right" vertical="center"/>
    </xf>
    <xf numFmtId="0" fontId="25" fillId="10" borderId="4" xfId="0" applyFont="1" applyFill="1" applyBorder="1" applyAlignment="1">
      <alignment horizontal="right" vertical="center" readingOrder="2"/>
    </xf>
    <xf numFmtId="0" fontId="21" fillId="5" borderId="6" xfId="23" applyFont="1" applyFill="1" applyBorder="1" applyAlignment="1">
      <alignment horizontal="center" vertical="center"/>
    </xf>
    <xf numFmtId="0" fontId="21" fillId="5" borderId="6" xfId="23" applyFont="1" applyFill="1" applyBorder="1" applyAlignment="1">
      <alignment horizontal="right" vertical="center"/>
    </xf>
    <xf numFmtId="0" fontId="21" fillId="7" borderId="6" xfId="0" applyFont="1" applyFill="1" applyBorder="1" applyAlignment="1">
      <alignment horizontal="center" vertical="center" wrapText="1"/>
    </xf>
    <xf numFmtId="172" fontId="21" fillId="5" borderId="0" xfId="0" applyNumberFormat="1" applyFont="1" applyFill="1"/>
    <xf numFmtId="2" fontId="21" fillId="5" borderId="0" xfId="0" applyNumberFormat="1" applyFont="1" applyFill="1"/>
    <xf numFmtId="173" fontId="21" fillId="5" borderId="0" xfId="0" applyNumberFormat="1" applyFont="1" applyFill="1"/>
    <xf numFmtId="1" fontId="21" fillId="5" borderId="0" xfId="23" applyNumberFormat="1" applyFont="1" applyFill="1" applyBorder="1" applyAlignment="1">
      <alignment horizontal="center" vertical="center"/>
    </xf>
    <xf numFmtId="0" fontId="21" fillId="5" borderId="0" xfId="23" applyFont="1" applyFill="1" applyBorder="1" applyAlignment="1">
      <alignment vertical="center"/>
    </xf>
    <xf numFmtId="1" fontId="21" fillId="5" borderId="0" xfId="23" applyNumberFormat="1" applyFont="1" applyFill="1" applyAlignment="1">
      <alignment horizontal="center" vertical="center"/>
    </xf>
    <xf numFmtId="3" fontId="21" fillId="5" borderId="0" xfId="23" applyNumberFormat="1" applyFont="1" applyFill="1" applyAlignment="1">
      <alignment horizontal="center" vertical="center"/>
    </xf>
    <xf numFmtId="1" fontId="21" fillId="8" borderId="0" xfId="26" applyNumberFormat="1" applyFont="1" applyFill="1" applyAlignment="1">
      <alignment horizontal="center" vertical="center"/>
    </xf>
    <xf numFmtId="0" fontId="21" fillId="5" borderId="0" xfId="23" applyFont="1" applyFill="1" applyAlignment="1">
      <alignment vertical="center"/>
    </xf>
    <xf numFmtId="0" fontId="20" fillId="5" borderId="0" xfId="0" applyFont="1" applyFill="1" applyAlignment="1">
      <alignment horizontal="center" vertical="center"/>
    </xf>
    <xf numFmtId="174" fontId="20" fillId="5" borderId="0" xfId="0" applyNumberFormat="1" applyFont="1" applyFill="1" applyAlignment="1">
      <alignment horizontal="center" vertical="center"/>
    </xf>
    <xf numFmtId="175" fontId="20" fillId="5" borderId="0" xfId="0" applyNumberFormat="1" applyFont="1" applyFill="1" applyAlignment="1">
      <alignment horizontal="center" vertical="center"/>
    </xf>
    <xf numFmtId="174" fontId="21" fillId="5" borderId="0" xfId="0" applyNumberFormat="1" applyFont="1" applyFill="1" applyAlignment="1">
      <alignment horizontal="center" vertical="center"/>
    </xf>
    <xf numFmtId="172" fontId="20" fillId="0" borderId="0" xfId="0" applyNumberFormat="1" applyFont="1" applyAlignment="1">
      <alignment horizontal="center" vertical="center"/>
    </xf>
    <xf numFmtId="1" fontId="20" fillId="5" borderId="0" xfId="0" applyNumberFormat="1" applyFont="1" applyFill="1" applyAlignment="1">
      <alignment horizontal="center" vertical="center"/>
    </xf>
    <xf numFmtId="172" fontId="26" fillId="5" borderId="0" xfId="0" applyNumberFormat="1" applyFont="1" applyFill="1" applyAlignment="1">
      <alignment horizontal="center" vertical="center"/>
    </xf>
    <xf numFmtId="176" fontId="20" fillId="5" borderId="0" xfId="0" applyNumberFormat="1" applyFont="1" applyFill="1" applyAlignment="1">
      <alignment horizontal="center" vertical="center"/>
    </xf>
    <xf numFmtId="177" fontId="21" fillId="5" borderId="0" xfId="0" applyNumberFormat="1" applyFont="1" applyFill="1" applyAlignment="1">
      <alignment horizontal="center" vertical="center"/>
    </xf>
    <xf numFmtId="1" fontId="21" fillId="5" borderId="0" xfId="0" applyNumberFormat="1" applyFont="1" applyFill="1" applyAlignment="1">
      <alignment horizontal="center" vertical="center"/>
    </xf>
    <xf numFmtId="172" fontId="20" fillId="0" borderId="0" xfId="0" applyNumberFormat="1" applyFont="1"/>
    <xf numFmtId="3" fontId="20" fillId="5" borderId="0" xfId="0" applyNumberFormat="1" applyFont="1" applyFill="1" applyAlignment="1">
      <alignment horizontal="center" vertical="center"/>
    </xf>
    <xf numFmtId="172" fontId="20" fillId="5" borderId="0" xfId="0" applyNumberFormat="1" applyFont="1" applyFill="1" applyAlignment="1">
      <alignment horizontal="center" vertical="center"/>
    </xf>
    <xf numFmtId="172" fontId="21" fillId="5" borderId="0" xfId="0" applyNumberFormat="1" applyFont="1" applyFill="1" applyAlignment="1">
      <alignment horizontal="center" vertical="center"/>
    </xf>
    <xf numFmtId="3" fontId="20" fillId="5" borderId="0" xfId="0" applyNumberFormat="1" applyFont="1" applyFill="1" applyAlignment="1">
      <alignment vertical="center"/>
    </xf>
    <xf numFmtId="0" fontId="21" fillId="5" borderId="6" xfId="23" applyFont="1" applyFill="1" applyBorder="1" applyAlignment="1">
      <alignment horizontal="center" vertical="center"/>
    </xf>
    <xf numFmtId="0" fontId="21" fillId="5" borderId="7" xfId="23" applyFont="1" applyFill="1" applyBorder="1" applyAlignment="1">
      <alignment horizontal="right" vertical="center"/>
    </xf>
    <xf numFmtId="0" fontId="21" fillId="5" borderId="6" xfId="23" applyFont="1" applyFill="1" applyBorder="1" applyAlignment="1">
      <alignment horizontal="right" vertical="center"/>
    </xf>
    <xf numFmtId="3" fontId="20" fillId="5" borderId="0" xfId="0" applyNumberFormat="1" applyFont="1" applyFill="1" applyAlignment="1">
      <alignment horizontal="center" vertical="center"/>
    </xf>
    <xf numFmtId="0" fontId="22" fillId="10" borderId="4" xfId="0" applyFont="1" applyFill="1" applyBorder="1" applyAlignment="1">
      <alignment horizontal="center" vertical="center"/>
    </xf>
    <xf numFmtId="0" fontId="10" fillId="9" borderId="11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</cellXfs>
  <cellStyles count="149">
    <cellStyle name="=C:\WINNT35\SYSTEM32\COMMAND.COM" xfId="1" xr:uid="{00000000-0005-0000-0000-000000000000}"/>
    <cellStyle name="20% - Accent1 2" xfId="107" xr:uid="{C48C0EB6-AA27-44CD-AA40-15CC1F6E1DFB}"/>
    <cellStyle name="20% - Accent1 3" xfId="63" xr:uid="{B977741D-5B8A-440B-A702-A5F244408913}"/>
    <cellStyle name="20% - Accent2 2" xfId="108" xr:uid="{F52C8C0A-B445-4579-A523-F21C61D78071}"/>
    <cellStyle name="20% - Accent2 3" xfId="64" xr:uid="{EC1A5A27-9C5A-45D4-A50F-5E2C3D7F4E82}"/>
    <cellStyle name="20% - Accent3 2" xfId="109" xr:uid="{8836047E-D983-46C8-AD2D-2B2A303C303D}"/>
    <cellStyle name="20% - Accent3 3" xfId="65" xr:uid="{800F263F-EEB2-4501-B031-0F5E0CAD5056}"/>
    <cellStyle name="20% - Accent4 2" xfId="110" xr:uid="{239B7102-1E38-46F3-A2ED-CE64795C7704}"/>
    <cellStyle name="20% - Accent4 3" xfId="66" xr:uid="{286ECA7A-D5E3-44CC-9AE2-28B715D2D762}"/>
    <cellStyle name="20% - Accent5 2" xfId="111" xr:uid="{EF03C216-6C80-47D3-ADCE-8E4AEE3486C3}"/>
    <cellStyle name="20% - Accent5 3" xfId="67" xr:uid="{3F2151F8-4C65-4A00-9B56-75AC96EA8B6D}"/>
    <cellStyle name="20% - Accent6 2" xfId="112" xr:uid="{703D4E52-4DCB-4277-BD31-2548BAC3494F}"/>
    <cellStyle name="20% - Accent6 3" xfId="68" xr:uid="{B4FD492E-EAC4-4494-8E59-DBD052F05288}"/>
    <cellStyle name="40% - Accent1 2" xfId="113" xr:uid="{E5600BFA-6266-4DE5-940E-8E3A0F59BB3D}"/>
    <cellStyle name="40% - Accent1 3" xfId="69" xr:uid="{E305A8D7-6B83-457D-A425-4E0C7D33D889}"/>
    <cellStyle name="40% - Accent2 2" xfId="114" xr:uid="{53D82006-0CC0-4117-B7AF-DD86C4719BA9}"/>
    <cellStyle name="40% - Accent2 3" xfId="70" xr:uid="{BD43C6E7-32AF-4D51-8F80-E078E25B8CE2}"/>
    <cellStyle name="40% - Accent3 2" xfId="115" xr:uid="{F50BA986-8FA7-4418-B2AE-AA6135B36E17}"/>
    <cellStyle name="40% - Accent3 3" xfId="71" xr:uid="{93CF6E96-707F-41E8-BACA-97374350A6B1}"/>
    <cellStyle name="40% - Accent4 2" xfId="116" xr:uid="{D3B11C07-6DAB-42C0-AB0A-F42012FF311F}"/>
    <cellStyle name="40% - Accent4 3" xfId="72" xr:uid="{EAA04B9A-B7B8-4A6C-BF51-600E103B6D0B}"/>
    <cellStyle name="40% - Accent5 2" xfId="117" xr:uid="{D66A073C-335F-4809-B89E-06EF3F271369}"/>
    <cellStyle name="40% - Accent5 3" xfId="73" xr:uid="{CE2CA09D-C12C-4B3C-B51B-EF5509E8E34A}"/>
    <cellStyle name="40% - Accent6 2" xfId="118" xr:uid="{15725BB8-52DE-4F9B-B40F-FD9BBC639105}"/>
    <cellStyle name="40% - Accent6 3" xfId="74" xr:uid="{752A4690-B2A0-4432-90AD-0EDD0902BCE2}"/>
    <cellStyle name="60% - Accent1 2" xfId="119" xr:uid="{DCB55743-FE5F-40A0-B0D0-5C2955DA8EE2}"/>
    <cellStyle name="60% - Accent1 3" xfId="75" xr:uid="{ADE259A9-F835-4B41-9A79-81D66617BCEA}"/>
    <cellStyle name="60% - Accent2 2" xfId="120" xr:uid="{4BFAE498-CC1D-45F2-85B1-F5A76D62A783}"/>
    <cellStyle name="60% - Accent2 3" xfId="76" xr:uid="{18F21872-7578-4D84-AEE1-EBD3D2E6F43E}"/>
    <cellStyle name="60% - Accent3 2" xfId="121" xr:uid="{AF8871ED-2E4D-4469-BFEA-04231260CE89}"/>
    <cellStyle name="60% - Accent3 3" xfId="77" xr:uid="{C607AEEC-DA9B-415A-8A25-40D9462ACEBD}"/>
    <cellStyle name="60% - Accent4 2" xfId="122" xr:uid="{BE31CCE9-72C6-4129-A284-1D5C0012D5D6}"/>
    <cellStyle name="60% - Accent4 3" xfId="78" xr:uid="{720E921F-E93E-405C-A9E5-FBC321154E94}"/>
    <cellStyle name="60% - Accent5 2" xfId="123" xr:uid="{A540C138-70BE-480E-90C1-1C427519C0A1}"/>
    <cellStyle name="60% - Accent5 3" xfId="79" xr:uid="{837D5DB1-4FA3-48C7-943B-3BF52E19ED88}"/>
    <cellStyle name="60% - Accent6 2" xfId="124" xr:uid="{7EB012A5-651A-4680-9F6C-55D2B6548283}"/>
    <cellStyle name="60% - Accent6 3" xfId="80" xr:uid="{1DD779D8-2FE8-4B07-8A96-7E417E1922A0}"/>
    <cellStyle name="Accent1 2" xfId="125" xr:uid="{D4237140-E227-42B6-9265-4B59527462C8}"/>
    <cellStyle name="Accent1 3" xfId="81" xr:uid="{85621FC7-9F37-45F9-BDB1-F749F8389AE4}"/>
    <cellStyle name="Accent2 2" xfId="126" xr:uid="{D29EB54E-6F91-4EC1-8578-A50415E3AA93}"/>
    <cellStyle name="Accent2 3" xfId="82" xr:uid="{A2AE63CF-6848-4887-BFB6-FD8DCCE17D2C}"/>
    <cellStyle name="Accent3 2" xfId="127" xr:uid="{E68A2FFD-A8CB-4EA5-A0AA-83801097A83D}"/>
    <cellStyle name="Accent3 3" xfId="83" xr:uid="{B965A49E-9CC1-482F-921C-A8BD4F6CA77C}"/>
    <cellStyle name="Accent4 2" xfId="128" xr:uid="{FF6B7FBE-9ED6-4FDF-88B4-10CCDC8C53CF}"/>
    <cellStyle name="Accent4 3" xfId="84" xr:uid="{7C6CCA1D-410B-4720-9738-234DE511C60B}"/>
    <cellStyle name="Accent5 2" xfId="129" xr:uid="{8B03FBF4-D034-44FB-A093-62AAE08589B4}"/>
    <cellStyle name="Accent5 3" xfId="85" xr:uid="{DEA5284D-FA57-4B7E-8B14-065EECDCDD59}"/>
    <cellStyle name="Accent6 2" xfId="130" xr:uid="{07EB5771-0A03-41B8-91BC-4A7007798CC2}"/>
    <cellStyle name="Accent6 3" xfId="86" xr:uid="{376BFA6A-C061-40C6-AB38-FF6559F9BA80}"/>
    <cellStyle name="Bad 2" xfId="131" xr:uid="{F2326486-C609-43EE-8C9A-DFEC4E79BC5D}"/>
    <cellStyle name="Bad 3" xfId="87" xr:uid="{2F840713-2188-4954-BE43-C65A7873B0A2}"/>
    <cellStyle name="Calculation 2" xfId="132" xr:uid="{68BBB5EF-4E5D-4FC0-8E87-70A74CE64333}"/>
    <cellStyle name="Calculation 3" xfId="88" xr:uid="{29693FCE-84CE-4188-AC32-87F703E52449}"/>
    <cellStyle name="Check Cell 2" xfId="133" xr:uid="{D1906DCE-BC9D-45FB-8162-4695A6D735E0}"/>
    <cellStyle name="Check Cell 3" xfId="89" xr:uid="{8742DF7A-F928-45E2-8660-018460B31227}"/>
    <cellStyle name="Comma 2" xfId="148" xr:uid="{44AA1481-0C3C-4051-ABEC-4C08409662F5}"/>
    <cellStyle name="Date" xfId="2" xr:uid="{00000000-0005-0000-0000-000001000000}"/>
    <cellStyle name="DateTime" xfId="3" xr:uid="{00000000-0005-0000-0000-000002000000}"/>
    <cellStyle name="DateTime 2" xfId="29" xr:uid="{00000000-0005-0000-0000-000003000000}"/>
    <cellStyle name="Explanatory Text 2" xfId="134" xr:uid="{F9CFA91A-5B03-4258-96B5-BE045040636C}"/>
    <cellStyle name="Explanatory Text 3" xfId="90" xr:uid="{B8AE69F4-5B1E-4B24-A325-78E292D2F4C9}"/>
    <cellStyle name="Fixed" xfId="4" xr:uid="{00000000-0005-0000-0000-000004000000}"/>
    <cellStyle name="Good 2" xfId="135" xr:uid="{185DE327-1133-4A94-A261-C585308B69AA}"/>
    <cellStyle name="Good 3" xfId="91" xr:uid="{84237E60-C3D1-4ECB-9EED-0E0264CC079F}"/>
    <cellStyle name="Heading 1 2" xfId="136" xr:uid="{411B7D3B-9236-4F43-A015-D38D34290537}"/>
    <cellStyle name="Heading 1 3" xfId="92" xr:uid="{7DD54B64-12E2-4542-AC2C-0195C5F90945}"/>
    <cellStyle name="Heading 2 2" xfId="137" xr:uid="{57714729-1E46-453E-BA78-D28C778F315E}"/>
    <cellStyle name="Heading 2 3" xfId="93" xr:uid="{D6C60ED0-DAA6-41FD-9097-1EC2F99E39EC}"/>
    <cellStyle name="Heading 3 2" xfId="138" xr:uid="{71D2EB52-128F-45EE-A7F9-54A7D8B20F1D}"/>
    <cellStyle name="Heading 3 3" xfId="94" xr:uid="{DFD5AC79-042D-4150-B20F-947F1264F933}"/>
    <cellStyle name="Heading 4 2" xfId="139" xr:uid="{61DAEEB8-C0B7-4BEA-95E1-4B313573BAFB}"/>
    <cellStyle name="Heading 4 3" xfId="95" xr:uid="{BAAFB8B1-A4D3-41CB-8079-7DA67E548E30}"/>
    <cellStyle name="Heading1" xfId="5" xr:uid="{00000000-0005-0000-0000-000005000000}"/>
    <cellStyle name="Heading2" xfId="6" xr:uid="{00000000-0005-0000-0000-000006000000}"/>
    <cellStyle name="Input 2" xfId="140" xr:uid="{4C35BD0E-F0E7-4278-885F-96733CC06CE9}"/>
    <cellStyle name="Input 3" xfId="96" xr:uid="{8BFB3938-B9AB-412D-86FA-18FE9EAC04B5}"/>
    <cellStyle name="Linked Cell 2" xfId="141" xr:uid="{0C3ECDB7-B8AD-4061-AF63-836077E75AB2}"/>
    <cellStyle name="Linked Cell 3" xfId="97" xr:uid="{0F1AE15B-1C0C-4F84-9F49-BF032D9A5B35}"/>
    <cellStyle name="Neutral 2" xfId="142" xr:uid="{4224258B-BA1B-41D7-88F2-BCD9B7ACA567}"/>
    <cellStyle name="Neutral 3" xfId="98" xr:uid="{43BB5B4A-7C69-480F-A65B-4BAFC350D284}"/>
    <cellStyle name="Normal" xfId="0" builtinId="0"/>
    <cellStyle name="Normal 10" xfId="47" xr:uid="{00000000-0005-0000-0000-000008000000}"/>
    <cellStyle name="Normal 2" xfId="23" xr:uid="{00000000-0005-0000-0000-000009000000}"/>
    <cellStyle name="Normal 2 2" xfId="28" xr:uid="{00000000-0005-0000-0000-00000A000000}"/>
    <cellStyle name="Normal 2 2 2" xfId="60" xr:uid="{3159A619-BAC2-4702-9B23-4A9BE554237B}"/>
    <cellStyle name="Normal 2 3" xfId="62" xr:uid="{4A9B1779-7A2C-4E37-8E4C-4C1E18B52E1F}"/>
    <cellStyle name="Normal 2_ترازپرداختها " xfId="24" xr:uid="{00000000-0005-0000-0000-00000B000000}"/>
    <cellStyle name="Normal 3" xfId="27" xr:uid="{00000000-0005-0000-0000-00000C000000}"/>
    <cellStyle name="Normal 3 2" xfId="26" xr:uid="{00000000-0005-0000-0000-00000D000000}"/>
    <cellStyle name="Normal 3 2 2" xfId="105" xr:uid="{31D90EA2-7FA0-4464-89F6-4644F07F550A}"/>
    <cellStyle name="Normal 3 2 3" xfId="61" xr:uid="{097F9BE8-AB2F-454B-9FFA-9D1ABB37C4C4}"/>
    <cellStyle name="Normal 3_ترازپرداختها " xfId="48" xr:uid="{00000000-0005-0000-0000-00000E000000}"/>
    <cellStyle name="Normal 4" xfId="41" xr:uid="{00000000-0005-0000-0000-00000F000000}"/>
    <cellStyle name="Normal 4 2" xfId="106" xr:uid="{E7EE728A-BC8A-4437-8D01-77D1B9878E89}"/>
    <cellStyle name="Normal 5" xfId="42" xr:uid="{00000000-0005-0000-0000-000010000000}"/>
    <cellStyle name="Normal 6" xfId="43" xr:uid="{00000000-0005-0000-0000-000011000000}"/>
    <cellStyle name="Normal 7" xfId="44" xr:uid="{00000000-0005-0000-0000-000012000000}"/>
    <cellStyle name="Normal 8" xfId="45" xr:uid="{00000000-0005-0000-0000-000013000000}"/>
    <cellStyle name="Normal 9" xfId="46" xr:uid="{00000000-0005-0000-0000-000014000000}"/>
    <cellStyle name="Note 2" xfId="143" xr:uid="{96091133-5479-44B8-BEB0-CFBD06E0A70F}"/>
    <cellStyle name="Note 3" xfId="99" xr:uid="{28888FF1-B3D5-44E3-833B-443D7B69134D}"/>
    <cellStyle name="Output 2" xfId="144" xr:uid="{48D84A1B-D9A9-4229-8F5F-9C25CF7C6D93}"/>
    <cellStyle name="Output 3" xfId="100" xr:uid="{7B099275-3549-45DC-BB23-A828D8A2ED81}"/>
    <cellStyle name="Style 21" xfId="7" xr:uid="{00000000-0005-0000-0000-000015000000}"/>
    <cellStyle name="Style 22" xfId="8" xr:uid="{00000000-0005-0000-0000-000016000000}"/>
    <cellStyle name="Style 23" xfId="9" xr:uid="{00000000-0005-0000-0000-000017000000}"/>
    <cellStyle name="Style 23 2" xfId="30" xr:uid="{00000000-0005-0000-0000-000018000000}"/>
    <cellStyle name="Style 23_ترازپرداختها " xfId="49" xr:uid="{00000000-0005-0000-0000-000019000000}"/>
    <cellStyle name="Style 24" xfId="10" xr:uid="{00000000-0005-0000-0000-00001A000000}"/>
    <cellStyle name="Style 24 2" xfId="31" xr:uid="{00000000-0005-0000-0000-00001B000000}"/>
    <cellStyle name="Style 24_ترازپرداختها " xfId="50" xr:uid="{00000000-0005-0000-0000-00001C000000}"/>
    <cellStyle name="Style 25" xfId="11" xr:uid="{00000000-0005-0000-0000-00001D000000}"/>
    <cellStyle name="Style 25 2" xfId="32" xr:uid="{00000000-0005-0000-0000-00001E000000}"/>
    <cellStyle name="Style 25_ترازپرداختها " xfId="51" xr:uid="{00000000-0005-0000-0000-00001F000000}"/>
    <cellStyle name="Style 26" xfId="12" xr:uid="{00000000-0005-0000-0000-000020000000}"/>
    <cellStyle name="Style 26 2" xfId="33" xr:uid="{00000000-0005-0000-0000-000021000000}"/>
    <cellStyle name="Style 26_ترازپرداختها " xfId="52" xr:uid="{00000000-0005-0000-0000-000022000000}"/>
    <cellStyle name="Style 27" xfId="13" xr:uid="{00000000-0005-0000-0000-000023000000}"/>
    <cellStyle name="Style 27 2" xfId="34" xr:uid="{00000000-0005-0000-0000-000024000000}"/>
    <cellStyle name="Style 27_ترازپرداختها " xfId="53" xr:uid="{00000000-0005-0000-0000-000025000000}"/>
    <cellStyle name="Style 28" xfId="14" xr:uid="{00000000-0005-0000-0000-000026000000}"/>
    <cellStyle name="Style 28 2" xfId="35" xr:uid="{00000000-0005-0000-0000-000027000000}"/>
    <cellStyle name="Style 28_ترازپرداختها " xfId="54" xr:uid="{00000000-0005-0000-0000-000028000000}"/>
    <cellStyle name="Style 29" xfId="15" xr:uid="{00000000-0005-0000-0000-000029000000}"/>
    <cellStyle name="Style 29 2" xfId="36" xr:uid="{00000000-0005-0000-0000-00002A000000}"/>
    <cellStyle name="Style 29_ترازپرداختها " xfId="55" xr:uid="{00000000-0005-0000-0000-00002B000000}"/>
    <cellStyle name="Style 30" xfId="16" xr:uid="{00000000-0005-0000-0000-00002C000000}"/>
    <cellStyle name="Style 30 2" xfId="37" xr:uid="{00000000-0005-0000-0000-00002D000000}"/>
    <cellStyle name="Style 30_ترازپرداختها " xfId="56" xr:uid="{00000000-0005-0000-0000-00002E000000}"/>
    <cellStyle name="Style 31" xfId="17" xr:uid="{00000000-0005-0000-0000-00002F000000}"/>
    <cellStyle name="Style 31 2" xfId="38" xr:uid="{00000000-0005-0000-0000-000030000000}"/>
    <cellStyle name="Style 31_ترازپرداختها " xfId="57" xr:uid="{00000000-0005-0000-0000-000031000000}"/>
    <cellStyle name="Style 32" xfId="18" xr:uid="{00000000-0005-0000-0000-000032000000}"/>
    <cellStyle name="Style 32 2" xfId="39" xr:uid="{00000000-0005-0000-0000-000033000000}"/>
    <cellStyle name="Style 32_ترازپرداختها " xfId="58" xr:uid="{00000000-0005-0000-0000-000034000000}"/>
    <cellStyle name="Style 33" xfId="19" xr:uid="{00000000-0005-0000-0000-000035000000}"/>
    <cellStyle name="Style 33 2" xfId="40" xr:uid="{00000000-0005-0000-0000-000036000000}"/>
    <cellStyle name="Style 33 2 2" xfId="145" xr:uid="{06D156D1-4462-437C-8D53-9E1F68A08173}"/>
    <cellStyle name="Style 33 3" xfId="101" xr:uid="{1616262B-3B5E-460A-910B-D86CED988838}"/>
    <cellStyle name="Style 33_ترازپرداختها " xfId="59" xr:uid="{00000000-0005-0000-0000-000037000000}"/>
    <cellStyle name="Style 34" xfId="20" xr:uid="{00000000-0005-0000-0000-000038000000}"/>
    <cellStyle name="Style 35" xfId="21" xr:uid="{00000000-0005-0000-0000-000039000000}"/>
    <cellStyle name="Style 36" xfId="22" xr:uid="{00000000-0005-0000-0000-00003A000000}"/>
    <cellStyle name="Title 2" xfId="146" xr:uid="{25526D95-D8A8-408A-B971-9CF4E339C7F8}"/>
    <cellStyle name="Title 3" xfId="102" xr:uid="{2C24F02F-9C83-41FA-8AA1-EC91A4DCBA37}"/>
    <cellStyle name="Total 2" xfId="25" xr:uid="{00000000-0005-0000-0000-00003B000000}"/>
    <cellStyle name="Total 3" xfId="103" xr:uid="{FBD623DA-21F9-4418-80D7-8ED879679DDC}"/>
    <cellStyle name="Warning Text 2" xfId="147" xr:uid="{FF8F83A5-9204-4048-98F7-73A11BBC78F2}"/>
    <cellStyle name="Warning Text 3" xfId="104" xr:uid="{84E53356-CC76-4062-93B9-E63DFED459C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2:W32"/>
  <sheetViews>
    <sheetView zoomScaleNormal="100" zoomScaleSheetLayoutView="100" workbookViewId="0">
      <selection activeCell="C27" sqref="C27"/>
    </sheetView>
  </sheetViews>
  <sheetFormatPr defaultColWidth="8.85546875" defaultRowHeight="20.25"/>
  <cols>
    <col min="1" max="1" width="13.42578125" style="44" customWidth="1"/>
    <col min="2" max="2" width="11.5703125" style="44" customWidth="1"/>
    <col min="3" max="3" width="17" style="44" customWidth="1"/>
    <col min="4" max="4" width="12.140625" style="44" customWidth="1"/>
    <col min="5" max="5" width="13.5703125" style="44" customWidth="1"/>
    <col min="6" max="6" width="11.5703125" style="44" customWidth="1"/>
    <col min="7" max="7" width="14.42578125" style="44" customWidth="1"/>
    <col min="8" max="8" width="13.85546875" style="45" customWidth="1"/>
    <col min="9" max="9" width="9.42578125" style="44" bestFit="1" customWidth="1"/>
    <col min="10" max="10" width="9.85546875" style="44" customWidth="1"/>
    <col min="11" max="11" width="12.85546875" style="44" customWidth="1"/>
    <col min="12" max="12" width="15" style="44" bestFit="1" customWidth="1"/>
    <col min="13" max="13" width="11.140625" style="44" bestFit="1" customWidth="1"/>
    <col min="14" max="14" width="9.140625" style="44" customWidth="1"/>
    <col min="15" max="15" width="14" style="44" customWidth="1"/>
    <col min="16" max="16" width="15" style="44" bestFit="1" customWidth="1"/>
    <col min="17" max="18" width="9.28515625" style="44" bestFit="1" customWidth="1"/>
    <col min="19" max="19" width="8.85546875" style="44"/>
    <col min="20" max="21" width="10.140625" style="44" bestFit="1" customWidth="1"/>
    <col min="22" max="22" width="9.28515625" style="44" bestFit="1" customWidth="1"/>
    <col min="23" max="23" width="10.140625" style="44" bestFit="1" customWidth="1"/>
    <col min="24" max="16384" width="8.85546875" style="44"/>
  </cols>
  <sheetData>
    <row r="2" spans="1:23" ht="22.5" thickBot="1">
      <c r="A2" s="62">
        <v>2</v>
      </c>
      <c r="B2" s="63"/>
      <c r="C2" s="63"/>
      <c r="D2" s="64"/>
      <c r="E2" s="65" t="s">
        <v>35</v>
      </c>
      <c r="F2" s="63"/>
      <c r="G2" s="63"/>
      <c r="H2" s="63"/>
    </row>
    <row r="3" spans="1:23" ht="18.75">
      <c r="A3" s="96" t="s">
        <v>26</v>
      </c>
      <c r="B3" s="96"/>
      <c r="C3" s="96"/>
      <c r="D3" s="58"/>
      <c r="E3" s="96" t="s">
        <v>0</v>
      </c>
      <c r="F3" s="96"/>
      <c r="G3" s="96"/>
      <c r="H3" s="97" t="s">
        <v>39</v>
      </c>
    </row>
    <row r="4" spans="1:23" ht="18.75">
      <c r="A4" s="46" t="s">
        <v>3</v>
      </c>
      <c r="B4" s="46" t="s">
        <v>36</v>
      </c>
      <c r="C4" s="46" t="s">
        <v>12</v>
      </c>
      <c r="D4" s="69"/>
      <c r="E4" s="46" t="s">
        <v>3</v>
      </c>
      <c r="F4" s="46" t="s">
        <v>36</v>
      </c>
      <c r="G4" s="46" t="s">
        <v>12</v>
      </c>
      <c r="H4" s="98"/>
    </row>
    <row r="5" spans="1:23" ht="18.75">
      <c r="A5" s="47">
        <v>327.62582286498798</v>
      </c>
      <c r="B5" s="55">
        <v>9684.1987950000002</v>
      </c>
      <c r="C5" s="55">
        <v>3172.7935990000001</v>
      </c>
      <c r="D5" s="54"/>
      <c r="E5" s="57">
        <v>1122.0261502298599</v>
      </c>
      <c r="F5" s="56">
        <v>2439.9525551544602</v>
      </c>
      <c r="G5" s="55">
        <v>2737.6905722034799</v>
      </c>
      <c r="H5" s="76" t="s">
        <v>2</v>
      </c>
      <c r="I5" s="88"/>
      <c r="J5" s="83"/>
      <c r="K5" s="92"/>
      <c r="L5" s="92"/>
      <c r="M5" s="92"/>
      <c r="N5" s="88"/>
      <c r="O5" s="88"/>
      <c r="Q5" s="88"/>
      <c r="T5" s="88"/>
      <c r="U5" s="88"/>
      <c r="V5" s="88"/>
      <c r="W5" s="88"/>
    </row>
    <row r="6" spans="1:23" ht="18.75">
      <c r="A6" s="75">
        <f t="shared" ref="A6:A12" si="0">C6/B6*1000</f>
        <v>350.31764008687037</v>
      </c>
      <c r="B6" s="77">
        <v>13739.215326999998</v>
      </c>
      <c r="C6" s="77">
        <v>4813.0894899999985</v>
      </c>
      <c r="D6" s="78"/>
      <c r="E6" s="75">
        <f t="shared" ref="E6:E12" si="1">G6/F6*1000</f>
        <v>1859.7928882037227</v>
      </c>
      <c r="F6" s="79">
        <v>3407.8433032645071</v>
      </c>
      <c r="G6" s="77">
        <v>6337.8827395240123</v>
      </c>
      <c r="H6" s="80" t="s">
        <v>45</v>
      </c>
      <c r="I6" s="88"/>
      <c r="J6" s="83"/>
      <c r="K6" s="92"/>
      <c r="L6" s="92"/>
      <c r="M6" s="92"/>
      <c r="N6" s="88"/>
      <c r="O6" s="88"/>
      <c r="Q6" s="88"/>
      <c r="T6" s="88"/>
      <c r="U6" s="88"/>
      <c r="V6" s="88"/>
      <c r="W6" s="88"/>
    </row>
    <row r="7" spans="1:23" ht="18.75">
      <c r="A7" s="75">
        <f t="shared" si="0"/>
        <v>383.40553031212318</v>
      </c>
      <c r="B7" s="75">
        <v>14376.680308999992</v>
      </c>
      <c r="C7" s="75">
        <v>5512.0987380000006</v>
      </c>
      <c r="D7" s="47"/>
      <c r="E7" s="75">
        <f t="shared" si="1"/>
        <v>1482.8313693080065</v>
      </c>
      <c r="F7" s="57">
        <v>3540.8513422454926</v>
      </c>
      <c r="G7" s="75">
        <v>5250.4854443379763</v>
      </c>
      <c r="H7" s="76" t="s">
        <v>5</v>
      </c>
      <c r="I7" s="88"/>
      <c r="J7" s="83"/>
      <c r="K7" s="92"/>
      <c r="L7" s="92"/>
      <c r="M7" s="92"/>
      <c r="N7" s="88"/>
      <c r="O7" s="88"/>
      <c r="Q7" s="88"/>
      <c r="T7" s="88"/>
      <c r="U7" s="88"/>
      <c r="V7" s="88"/>
      <c r="W7" s="88"/>
    </row>
    <row r="8" spans="1:23" ht="18.75">
      <c r="A8" s="75">
        <f t="shared" si="0"/>
        <v>389.11087035930774</v>
      </c>
      <c r="B8" s="75">
        <v>10140.150668000013</v>
      </c>
      <c r="C8" s="75">
        <v>3945.6428520000009</v>
      </c>
      <c r="D8" s="47"/>
      <c r="E8" s="75">
        <f t="shared" si="1"/>
        <v>1755.6380485495149</v>
      </c>
      <c r="F8" s="57">
        <v>3202.97922033554</v>
      </c>
      <c r="G8" s="75">
        <v>5623.2721879345345</v>
      </c>
      <c r="H8" s="76" t="s">
        <v>46</v>
      </c>
      <c r="I8" s="88"/>
      <c r="J8" s="83"/>
      <c r="K8" s="92"/>
      <c r="L8" s="92"/>
      <c r="M8" s="92"/>
      <c r="N8" s="88"/>
      <c r="O8" s="88"/>
      <c r="Q8" s="88"/>
      <c r="T8" s="88"/>
      <c r="U8" s="88"/>
      <c r="V8" s="88"/>
      <c r="W8" s="88"/>
    </row>
    <row r="9" spans="1:23" ht="18.75">
      <c r="A9" s="75">
        <f t="shared" si="0"/>
        <v>356.64255488588782</v>
      </c>
      <c r="B9" s="75">
        <v>12533.523595999999</v>
      </c>
      <c r="C9" s="75">
        <v>4469.9878769999996</v>
      </c>
      <c r="D9" s="47"/>
      <c r="E9" s="75">
        <f t="shared" si="1"/>
        <v>2056.6174561411012</v>
      </c>
      <c r="F9" s="57">
        <v>3096.2821786430995</v>
      </c>
      <c r="G9" s="75">
        <v>6367.8679777359976</v>
      </c>
      <c r="H9" s="76" t="s">
        <v>7</v>
      </c>
      <c r="I9" s="88"/>
      <c r="J9" s="83"/>
      <c r="K9" s="92"/>
      <c r="L9" s="92"/>
      <c r="M9" s="92"/>
      <c r="N9" s="88"/>
      <c r="O9" s="88"/>
      <c r="Q9" s="88"/>
      <c r="T9" s="88"/>
      <c r="U9" s="88"/>
      <c r="V9" s="88"/>
      <c r="W9" s="88"/>
    </row>
    <row r="10" spans="1:23" ht="18.75">
      <c r="A10" s="75">
        <f t="shared" si="0"/>
        <v>389.02900838533833</v>
      </c>
      <c r="B10" s="75">
        <v>9830.3337239460961</v>
      </c>
      <c r="C10" s="75">
        <v>3824.2849807236998</v>
      </c>
      <c r="D10" s="47"/>
      <c r="E10" s="75">
        <f t="shared" si="1"/>
        <v>2423.9684925885931</v>
      </c>
      <c r="F10" s="57">
        <v>2580.9320634901978</v>
      </c>
      <c r="G10" s="75">
        <v>6256.098003411902</v>
      </c>
      <c r="H10" s="76" t="s">
        <v>47</v>
      </c>
      <c r="I10" s="88"/>
      <c r="J10" s="83"/>
      <c r="K10" s="92"/>
      <c r="L10" s="92"/>
      <c r="M10" s="92"/>
      <c r="N10" s="88"/>
      <c r="O10" s="88"/>
      <c r="Q10" s="88"/>
      <c r="T10" s="88"/>
      <c r="U10" s="88"/>
      <c r="V10" s="88"/>
      <c r="W10" s="88"/>
    </row>
    <row r="11" spans="1:23" ht="18.75">
      <c r="A11" s="75">
        <f t="shared" si="0"/>
        <v>368.84438545940907</v>
      </c>
      <c r="B11" s="75">
        <v>18359.373544053902</v>
      </c>
      <c r="C11" s="75">
        <v>6771.7518522762948</v>
      </c>
      <c r="D11" s="47"/>
      <c r="E11" s="75">
        <f t="shared" si="1"/>
        <v>2007.7800370307264</v>
      </c>
      <c r="F11" s="57">
        <v>3450.1011685531012</v>
      </c>
      <c r="G11" s="75">
        <v>6927.0442519572971</v>
      </c>
      <c r="H11" s="76" t="s">
        <v>14</v>
      </c>
      <c r="I11" s="88"/>
      <c r="J11" s="83"/>
      <c r="K11" s="92"/>
      <c r="L11" s="92"/>
      <c r="M11" s="92"/>
      <c r="N11" s="88"/>
      <c r="O11" s="88"/>
      <c r="Q11" s="88"/>
      <c r="T11" s="88"/>
      <c r="U11" s="88"/>
      <c r="V11" s="88"/>
      <c r="W11" s="88"/>
    </row>
    <row r="12" spans="1:23" ht="18.75">
      <c r="A12" s="75">
        <f t="shared" si="0"/>
        <v>378.43081423114069</v>
      </c>
      <c r="B12" s="75">
        <v>14857.011758999986</v>
      </c>
      <c r="C12" s="75">
        <v>5622.3510569999962</v>
      </c>
      <c r="D12" s="47"/>
      <c r="E12" s="75">
        <f t="shared" si="1"/>
        <v>2004.8983808726111</v>
      </c>
      <c r="F12" s="57">
        <v>2806.2469374857001</v>
      </c>
      <c r="G12" s="75">
        <v>5626.239941293803</v>
      </c>
      <c r="H12" s="76" t="s">
        <v>20</v>
      </c>
      <c r="I12" s="88"/>
      <c r="J12" s="83"/>
      <c r="K12" s="92"/>
      <c r="L12" s="92"/>
      <c r="M12" s="92"/>
      <c r="N12" s="88"/>
      <c r="O12" s="88"/>
      <c r="Q12" s="88"/>
      <c r="T12" s="88"/>
      <c r="U12" s="88"/>
      <c r="V12" s="88"/>
      <c r="W12" s="88"/>
    </row>
    <row r="13" spans="1:23" ht="18.75">
      <c r="A13" s="75">
        <f>C13/B13*1000</f>
        <v>390.01910758129117</v>
      </c>
      <c r="B13" s="75">
        <v>12789.484251000031</v>
      </c>
      <c r="C13" s="75">
        <v>4988.1432340000101</v>
      </c>
      <c r="D13" s="47"/>
      <c r="E13" s="75">
        <f>G13/F13*1000</f>
        <v>1687.0786635297816</v>
      </c>
      <c r="F13" s="57">
        <v>3415.882266186054</v>
      </c>
      <c r="G13" s="75">
        <v>5762.8620884122502</v>
      </c>
      <c r="H13" s="76" t="s">
        <v>21</v>
      </c>
      <c r="I13" s="88"/>
      <c r="J13" s="99"/>
      <c r="K13" s="99"/>
      <c r="L13" s="99"/>
      <c r="M13" s="99"/>
      <c r="N13" s="88"/>
      <c r="O13" s="88"/>
      <c r="Q13" s="88"/>
      <c r="T13" s="88"/>
      <c r="U13" s="88"/>
      <c r="V13" s="88"/>
      <c r="W13" s="88"/>
    </row>
    <row r="14" spans="1:23" ht="18.75">
      <c r="A14" s="75">
        <f>C14/B14*1000</f>
        <v>416.95385217189738</v>
      </c>
      <c r="B14" s="75">
        <v>10976.21174899998</v>
      </c>
      <c r="C14" s="75">
        <v>4576.5737709999812</v>
      </c>
      <c r="D14" s="47"/>
      <c r="E14" s="75">
        <f>G14/F14*1000</f>
        <v>1830.1518682667088</v>
      </c>
      <c r="F14" s="57">
        <v>2842.2494236721504</v>
      </c>
      <c r="G14" s="75">
        <v>5201.7480928135628</v>
      </c>
      <c r="H14" s="76" t="s">
        <v>48</v>
      </c>
      <c r="I14" s="88"/>
      <c r="J14" s="92"/>
      <c r="K14" s="92"/>
      <c r="L14" s="92"/>
      <c r="M14" s="92"/>
      <c r="N14" s="88"/>
      <c r="O14" s="88"/>
      <c r="Q14" s="88"/>
      <c r="T14" s="88"/>
      <c r="U14" s="88"/>
      <c r="V14" s="88"/>
      <c r="W14" s="88"/>
    </row>
    <row r="15" spans="1:23" ht="18.75">
      <c r="A15" s="75">
        <f>C15/B15*1000</f>
        <v>412.01379149662762</v>
      </c>
      <c r="B15" s="75">
        <v>13643.609616999995</v>
      </c>
      <c r="C15" s="75">
        <v>5621.3553280000197</v>
      </c>
      <c r="D15" s="47"/>
      <c r="E15" s="75">
        <f>G15/F15*1000</f>
        <v>1756.0819937717088</v>
      </c>
      <c r="F15" s="57">
        <v>4279.0553608008522</v>
      </c>
      <c r="G15" s="75">
        <v>7514.3720694546791</v>
      </c>
      <c r="H15" s="76" t="s">
        <v>22</v>
      </c>
      <c r="I15" s="88"/>
      <c r="J15" s="92"/>
      <c r="K15" s="92"/>
      <c r="L15" s="92"/>
      <c r="M15" s="92"/>
      <c r="N15" s="88"/>
      <c r="O15" s="88"/>
      <c r="Q15" s="88"/>
      <c r="T15" s="88"/>
      <c r="U15" s="88"/>
      <c r="V15" s="88"/>
      <c r="W15" s="88"/>
    </row>
    <row r="16" spans="1:23" ht="19.5" thickBot="1">
      <c r="A16" s="35">
        <f>C16/B16*1000</f>
        <v>378.33073841771613</v>
      </c>
      <c r="B16" s="35">
        <f>SUM(B5:B15)</f>
        <v>140929.793339</v>
      </c>
      <c r="C16" s="35">
        <f>SUM(C5:C15)</f>
        <v>53318.072779000002</v>
      </c>
      <c r="D16" s="48"/>
      <c r="E16" s="35">
        <f>G16/F16*1000</f>
        <v>1814.0688382304206</v>
      </c>
      <c r="F16" s="35">
        <f>SUM(F5:F15)</f>
        <v>35062.375819831155</v>
      </c>
      <c r="G16" s="35">
        <f>SUM(G5:G15)</f>
        <v>63605.563369079493</v>
      </c>
      <c r="H16" s="49" t="s">
        <v>15</v>
      </c>
      <c r="I16" s="88"/>
      <c r="J16" s="95"/>
      <c r="K16" s="95"/>
      <c r="L16" s="92"/>
      <c r="M16" s="92"/>
      <c r="N16" s="92"/>
      <c r="O16" s="88"/>
      <c r="T16" s="88"/>
      <c r="U16" s="88"/>
      <c r="V16" s="88"/>
      <c r="W16" s="88"/>
    </row>
    <row r="17" spans="1:23" ht="18.75">
      <c r="A17" s="50"/>
      <c r="B17" s="51"/>
      <c r="C17" s="52"/>
      <c r="D17" s="51"/>
      <c r="E17" s="51"/>
      <c r="F17" s="51"/>
      <c r="G17" s="51"/>
      <c r="H17" s="53" t="s">
        <v>37</v>
      </c>
      <c r="I17" s="88"/>
      <c r="J17" s="83"/>
      <c r="T17" s="88"/>
      <c r="U17" s="88"/>
      <c r="V17" s="88"/>
      <c r="W17" s="88"/>
    </row>
    <row r="18" spans="1:23" ht="15.75">
      <c r="A18" s="86"/>
      <c r="B18" s="86"/>
      <c r="C18" s="86"/>
      <c r="D18" s="86"/>
      <c r="E18" s="86"/>
      <c r="F18" s="86"/>
      <c r="G18" s="86"/>
      <c r="H18" s="53" t="s">
        <v>44</v>
      </c>
      <c r="I18" s="88"/>
      <c r="J18" s="83"/>
      <c r="T18" s="88"/>
      <c r="U18" s="88"/>
      <c r="V18" s="88"/>
      <c r="W18" s="88"/>
    </row>
    <row r="19" spans="1:23">
      <c r="A19" s="86"/>
      <c r="B19" s="86"/>
      <c r="C19" s="86"/>
      <c r="D19" s="86"/>
      <c r="E19" s="86"/>
      <c r="F19" s="86"/>
      <c r="G19" s="86"/>
      <c r="H19" s="81"/>
      <c r="I19" s="45"/>
      <c r="T19" s="88"/>
      <c r="U19" s="88"/>
      <c r="V19" s="88"/>
      <c r="W19" s="88"/>
    </row>
    <row r="20" spans="1:23">
      <c r="A20" s="93"/>
      <c r="B20" s="93"/>
      <c r="C20" s="93"/>
      <c r="D20" s="86"/>
      <c r="E20" s="93"/>
      <c r="F20" s="93"/>
      <c r="G20" s="93"/>
      <c r="T20" s="88"/>
      <c r="U20" s="88"/>
      <c r="V20" s="88"/>
      <c r="W20" s="88"/>
    </row>
    <row r="21" spans="1:23">
      <c r="A21" s="90"/>
      <c r="B21" s="90"/>
      <c r="C21" s="90"/>
      <c r="D21" s="90"/>
      <c r="E21" s="90"/>
      <c r="F21" s="90"/>
      <c r="G21" s="90"/>
      <c r="T21" s="88"/>
      <c r="U21" s="88"/>
      <c r="V21" s="88"/>
      <c r="W21" s="88"/>
    </row>
    <row r="22" spans="1:23">
      <c r="A22" s="90"/>
      <c r="B22" s="94"/>
      <c r="C22" s="94"/>
      <c r="D22" s="94"/>
      <c r="E22" s="94"/>
      <c r="F22" s="94"/>
      <c r="G22" s="94"/>
      <c r="O22" s="86"/>
      <c r="T22" s="88"/>
      <c r="U22" s="88"/>
      <c r="V22" s="88"/>
      <c r="W22" s="88"/>
    </row>
    <row r="23" spans="1:23">
      <c r="A23" s="86"/>
      <c r="B23" s="86"/>
      <c r="C23" s="86"/>
      <c r="D23" s="86"/>
      <c r="E23" s="86"/>
      <c r="F23" s="86"/>
      <c r="G23" s="86"/>
      <c r="T23" s="88"/>
      <c r="U23" s="88"/>
      <c r="V23" s="88"/>
      <c r="W23" s="88"/>
    </row>
    <row r="24" spans="1:23">
      <c r="A24" s="86"/>
      <c r="B24" s="86"/>
      <c r="C24" s="86"/>
      <c r="D24" s="86"/>
      <c r="E24" s="86"/>
      <c r="F24" s="86"/>
      <c r="G24" s="86"/>
      <c r="T24" s="88"/>
      <c r="U24" s="88"/>
      <c r="V24" s="88"/>
      <c r="W24" s="88"/>
    </row>
    <row r="25" spans="1:23" ht="22.5">
      <c r="A25" s="87"/>
      <c r="B25" s="87"/>
      <c r="C25" s="87"/>
      <c r="D25" s="87"/>
      <c r="E25" s="87"/>
      <c r="F25" s="87"/>
      <c r="G25" s="87"/>
    </row>
    <row r="26" spans="1:23" ht="22.5">
      <c r="A26" s="87"/>
      <c r="B26" s="87"/>
      <c r="C26" s="87"/>
      <c r="D26" s="87"/>
      <c r="E26" s="87"/>
      <c r="F26" s="87"/>
      <c r="G26" s="87"/>
    </row>
    <row r="27" spans="1:23" ht="22.5">
      <c r="A27" s="87"/>
      <c r="B27" s="87"/>
      <c r="C27" s="87"/>
      <c r="D27" s="87"/>
      <c r="E27" s="87"/>
      <c r="F27" s="87"/>
      <c r="G27" s="87"/>
    </row>
    <row r="28" spans="1:23" ht="22.5">
      <c r="A28" s="87"/>
      <c r="B28" s="87"/>
      <c r="C28" s="87"/>
      <c r="D28" s="87"/>
      <c r="E28" s="87"/>
      <c r="F28" s="87"/>
      <c r="G28" s="87"/>
    </row>
    <row r="29" spans="1:23" ht="22.5">
      <c r="A29" s="87"/>
      <c r="B29" s="87"/>
      <c r="C29" s="87"/>
      <c r="D29" s="87"/>
      <c r="E29" s="87"/>
      <c r="F29" s="87"/>
      <c r="G29" s="87"/>
    </row>
    <row r="30" spans="1:23" ht="22.5">
      <c r="A30" s="87"/>
      <c r="B30" s="87"/>
      <c r="C30" s="87"/>
      <c r="D30" s="87"/>
      <c r="E30" s="87"/>
      <c r="F30" s="87"/>
      <c r="G30" s="87"/>
    </row>
    <row r="31" spans="1:23">
      <c r="C31" s="83"/>
      <c r="F31" s="82"/>
    </row>
    <row r="32" spans="1:23">
      <c r="C32" s="83"/>
      <c r="F32" s="82"/>
    </row>
  </sheetData>
  <mergeCells count="5">
    <mergeCell ref="A3:C3"/>
    <mergeCell ref="E3:G3"/>
    <mergeCell ref="H3:H4"/>
    <mergeCell ref="L13:M13"/>
    <mergeCell ref="J13:K13"/>
  </mergeCells>
  <phoneticPr fontId="5" type="noConversion"/>
  <printOptions horizontalCentered="1"/>
  <pageMargins left="0.62992125984251968" right="0.51181102362204722" top="1.2598425196850394" bottom="0.27559055118110237" header="0.51181102362204722" footer="0.43307086614173229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0"/>
  <sheetViews>
    <sheetView topLeftCell="A2" zoomScaleNormal="100" zoomScaleSheetLayoutView="100" workbookViewId="0">
      <selection activeCell="F23" sqref="F23"/>
    </sheetView>
  </sheetViews>
  <sheetFormatPr defaultColWidth="9.140625" defaultRowHeight="15.75"/>
  <cols>
    <col min="1" max="1" width="17.42578125" style="34" customWidth="1"/>
    <col min="2" max="2" width="27.5703125" style="34" customWidth="1"/>
    <col min="3" max="3" width="24.570312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2" spans="1:8" ht="21.75" thickBot="1">
      <c r="A2" s="66">
        <v>3</v>
      </c>
      <c r="B2" s="100" t="s">
        <v>32</v>
      </c>
      <c r="C2" s="100"/>
      <c r="D2" s="68" t="s">
        <v>1</v>
      </c>
    </row>
    <row r="3" spans="1:8" ht="18.75">
      <c r="A3" s="59" t="s">
        <v>9</v>
      </c>
      <c r="B3" s="59" t="s">
        <v>33</v>
      </c>
      <c r="C3" s="59" t="s">
        <v>11</v>
      </c>
      <c r="D3" s="70" t="s">
        <v>39</v>
      </c>
    </row>
    <row r="4" spans="1:8" ht="19.5" thickBot="1">
      <c r="A4" s="35">
        <f>C4+B4</f>
        <v>4579.7415000000001</v>
      </c>
      <c r="B4" s="35">
        <v>1797.2592999999999</v>
      </c>
      <c r="C4" s="35">
        <v>2782.4821999999999</v>
      </c>
      <c r="D4" s="36" t="s">
        <v>22</v>
      </c>
      <c r="F4" s="91"/>
      <c r="G4" s="91"/>
      <c r="H4" s="91"/>
    </row>
    <row r="5" spans="1:8">
      <c r="A5" s="37"/>
      <c r="B5" s="37"/>
      <c r="C5" s="37"/>
      <c r="D5" s="38" t="s">
        <v>34</v>
      </c>
      <c r="F5" s="91"/>
    </row>
    <row r="8" spans="1:8" ht="21.75" thickBot="1">
      <c r="A8" s="66">
        <v>3</v>
      </c>
      <c r="B8" s="100" t="s">
        <v>32</v>
      </c>
      <c r="C8" s="100"/>
      <c r="D8" s="68" t="s">
        <v>31</v>
      </c>
    </row>
    <row r="9" spans="1:8" ht="18.75">
      <c r="A9" s="59" t="s">
        <v>9</v>
      </c>
      <c r="B9" s="59" t="s">
        <v>33</v>
      </c>
      <c r="C9" s="59" t="s">
        <v>11</v>
      </c>
      <c r="D9" s="70" t="s">
        <v>39</v>
      </c>
    </row>
    <row r="10" spans="1:8" ht="19.5" thickBot="1">
      <c r="A10" s="35">
        <f>C10+B10</f>
        <v>4370.3993</v>
      </c>
      <c r="B10" s="35">
        <v>1715.1057000000001</v>
      </c>
      <c r="C10" s="35">
        <v>2655.2936</v>
      </c>
      <c r="D10" s="36" t="s">
        <v>22</v>
      </c>
    </row>
    <row r="11" spans="1:8">
      <c r="A11" s="37"/>
      <c r="B11" s="37"/>
      <c r="C11" s="37"/>
      <c r="D11" s="38" t="s">
        <v>34</v>
      </c>
    </row>
    <row r="20" spans="2:2">
      <c r="B20" s="85"/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BC8A-6D1D-493F-8875-C8DA624CE2C2}">
  <sheetPr>
    <pageSetUpPr fitToPage="1"/>
  </sheetPr>
  <dimension ref="A2:E9"/>
  <sheetViews>
    <sheetView tabSelected="1" zoomScale="120" zoomScaleNormal="120" zoomScaleSheetLayoutView="100" workbookViewId="0">
      <selection activeCell="C19" sqref="C19"/>
    </sheetView>
  </sheetViews>
  <sheetFormatPr defaultColWidth="8.85546875" defaultRowHeight="18.75"/>
  <cols>
    <col min="1" max="1" width="12.5703125" style="40" customWidth="1"/>
    <col min="2" max="2" width="17.85546875" style="40" customWidth="1"/>
    <col min="3" max="3" width="14.140625" style="40" customWidth="1"/>
    <col min="4" max="4" width="14.5703125" style="40" customWidth="1"/>
    <col min="5" max="5" width="17.42578125" style="40" customWidth="1"/>
    <col min="6" max="16384" width="8.85546875" style="39"/>
  </cols>
  <sheetData>
    <row r="2" spans="1:5" ht="21.75" thickBot="1">
      <c r="A2" s="66">
        <v>4</v>
      </c>
      <c r="B2" s="100" t="s">
        <v>40</v>
      </c>
      <c r="C2" s="100"/>
      <c r="D2" s="100"/>
      <c r="E2" s="67" t="s">
        <v>13</v>
      </c>
    </row>
    <row r="3" spans="1:5" ht="37.5">
      <c r="A3" s="60" t="s">
        <v>38</v>
      </c>
      <c r="B3" s="71" t="s">
        <v>41</v>
      </c>
      <c r="C3" s="71" t="s">
        <v>42</v>
      </c>
      <c r="D3" s="71" t="s">
        <v>43</v>
      </c>
      <c r="E3" s="61" t="s">
        <v>39</v>
      </c>
    </row>
    <row r="4" spans="1:5" ht="19.5" thickBot="1">
      <c r="A4" s="43">
        <v>863851.25</v>
      </c>
      <c r="B4" s="41">
        <v>688875.41666666663</v>
      </c>
      <c r="C4" s="41">
        <v>670112.20833333337</v>
      </c>
      <c r="D4" s="41">
        <v>285000</v>
      </c>
      <c r="E4" s="42" t="s">
        <v>22</v>
      </c>
    </row>
    <row r="5" spans="1:5">
      <c r="A5" s="72"/>
    </row>
    <row r="6" spans="1:5">
      <c r="A6" s="89"/>
      <c r="B6" s="89"/>
      <c r="C6" s="89"/>
    </row>
    <row r="7" spans="1:5">
      <c r="A7" s="84"/>
      <c r="B7" s="84"/>
      <c r="C7" s="84"/>
    </row>
    <row r="8" spans="1:5">
      <c r="A8" s="73"/>
      <c r="B8" s="74"/>
    </row>
    <row r="9" spans="1:5">
      <c r="A9" s="73"/>
    </row>
  </sheetData>
  <mergeCells count="1">
    <mergeCell ref="B2:D2"/>
  </mergeCells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/>
  <cols>
    <col min="1" max="1" width="18.425781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>
      <c r="A2" s="3" t="s">
        <v>1</v>
      </c>
      <c r="B2" s="102" t="s">
        <v>16</v>
      </c>
      <c r="C2" s="102"/>
      <c r="D2" s="4" t="s">
        <v>17</v>
      </c>
    </row>
    <row r="3" spans="1:4" ht="21">
      <c r="A3" s="13" t="s">
        <v>9</v>
      </c>
      <c r="B3" s="13" t="s">
        <v>10</v>
      </c>
      <c r="C3" s="13" t="s">
        <v>11</v>
      </c>
      <c r="D3" s="14" t="s">
        <v>19</v>
      </c>
    </row>
    <row r="4" spans="1:4" ht="21.75" thickBot="1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>
      <c r="A5" s="11"/>
      <c r="B5" s="11"/>
      <c r="C5" s="11"/>
      <c r="D5" s="12" t="s">
        <v>18</v>
      </c>
    </row>
    <row r="7" spans="1:4" ht="24" thickBot="1">
      <c r="A7" s="3" t="s">
        <v>1</v>
      </c>
      <c r="B7" s="102" t="s">
        <v>16</v>
      </c>
      <c r="C7" s="102"/>
      <c r="D7" s="4" t="s">
        <v>17</v>
      </c>
    </row>
    <row r="8" spans="1:4" ht="21">
      <c r="A8" s="13" t="s">
        <v>9</v>
      </c>
      <c r="B8" s="13" t="s">
        <v>10</v>
      </c>
      <c r="C8" s="13" t="s">
        <v>11</v>
      </c>
      <c r="D8" s="14" t="s">
        <v>19</v>
      </c>
    </row>
    <row r="9" spans="1:4" ht="19.5" customHeight="1" thickBot="1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>
      <c r="A10" s="11"/>
      <c r="B10" s="11"/>
      <c r="C10" s="11"/>
      <c r="D10" s="12" t="s">
        <v>18</v>
      </c>
    </row>
    <row r="12" spans="1:4" ht="24" thickBot="1">
      <c r="A12" s="3" t="s">
        <v>1</v>
      </c>
      <c r="B12" s="102" t="s">
        <v>16</v>
      </c>
      <c r="C12" s="102"/>
      <c r="D12" s="4" t="s">
        <v>17</v>
      </c>
    </row>
    <row r="13" spans="1:4" ht="21">
      <c r="A13" s="13" t="s">
        <v>9</v>
      </c>
      <c r="B13" s="13" t="s">
        <v>10</v>
      </c>
      <c r="C13" s="13" t="s">
        <v>11</v>
      </c>
      <c r="D13" s="14" t="s">
        <v>19</v>
      </c>
    </row>
    <row r="14" spans="1:4" ht="21.75" thickBot="1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>
      <c r="A15" s="11"/>
      <c r="B15" s="11"/>
      <c r="C15" s="11"/>
      <c r="D15" s="12" t="s">
        <v>18</v>
      </c>
    </row>
    <row r="17" spans="1:6" ht="24" thickBot="1">
      <c r="A17" s="3" t="s">
        <v>1</v>
      </c>
      <c r="B17" s="102" t="s">
        <v>16</v>
      </c>
      <c r="C17" s="102"/>
      <c r="D17" s="4" t="s">
        <v>17</v>
      </c>
    </row>
    <row r="18" spans="1:6" ht="21">
      <c r="A18" s="13" t="s">
        <v>9</v>
      </c>
      <c r="B18" s="13" t="s">
        <v>10</v>
      </c>
      <c r="C18" s="13" t="s">
        <v>11</v>
      </c>
      <c r="D18" s="14" t="s">
        <v>19</v>
      </c>
    </row>
    <row r="19" spans="1:6" ht="21.75" thickBot="1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>
      <c r="A20" s="11"/>
      <c r="B20" s="11"/>
      <c r="C20" s="11"/>
      <c r="D20" s="12" t="s">
        <v>18</v>
      </c>
    </row>
    <row r="22" spans="1:6" ht="24" thickBot="1">
      <c r="A22" s="3" t="s">
        <v>1</v>
      </c>
      <c r="B22" s="102" t="s">
        <v>16</v>
      </c>
      <c r="C22" s="102"/>
      <c r="D22" s="4" t="s">
        <v>17</v>
      </c>
    </row>
    <row r="23" spans="1:6" ht="21">
      <c r="A23" s="13" t="s">
        <v>9</v>
      </c>
      <c r="B23" s="13" t="s">
        <v>10</v>
      </c>
      <c r="C23" s="13" t="s">
        <v>11</v>
      </c>
      <c r="D23" s="14" t="s">
        <v>19</v>
      </c>
    </row>
    <row r="24" spans="1:6" ht="21.75" thickBot="1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>
      <c r="A25" s="11"/>
      <c r="B25" s="11"/>
      <c r="C25" s="11"/>
      <c r="D25" s="12" t="s">
        <v>18</v>
      </c>
    </row>
    <row r="27" spans="1:6" ht="24" thickBot="1">
      <c r="A27" s="3" t="s">
        <v>1</v>
      </c>
      <c r="B27" s="102" t="s">
        <v>16</v>
      </c>
      <c r="C27" s="102"/>
      <c r="D27" s="4" t="s">
        <v>17</v>
      </c>
    </row>
    <row r="28" spans="1:6" ht="21">
      <c r="A28" s="13" t="s">
        <v>9</v>
      </c>
      <c r="B28" s="13" t="s">
        <v>10</v>
      </c>
      <c r="C28" s="13" t="s">
        <v>11</v>
      </c>
      <c r="D28" s="14" t="s">
        <v>19</v>
      </c>
    </row>
    <row r="29" spans="1:6" ht="21.75" thickBot="1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>
      <c r="A30" s="11"/>
      <c r="B30" s="11"/>
      <c r="C30" s="11"/>
      <c r="D30" s="12" t="s">
        <v>18</v>
      </c>
      <c r="F30" s="2">
        <f>1837.1+1459.1+430.4+1705.2</f>
        <v>5431.8</v>
      </c>
    </row>
    <row r="32" spans="1:6" ht="24" thickBot="1">
      <c r="A32" s="3" t="s">
        <v>1</v>
      </c>
      <c r="B32" s="102" t="s">
        <v>16</v>
      </c>
      <c r="C32" s="102"/>
      <c r="D32" s="4" t="s">
        <v>17</v>
      </c>
    </row>
    <row r="33" spans="1:6" ht="21">
      <c r="A33" s="13" t="s">
        <v>9</v>
      </c>
      <c r="B33" s="13" t="s">
        <v>10</v>
      </c>
      <c r="C33" s="13" t="s">
        <v>11</v>
      </c>
      <c r="D33" s="14" t="s">
        <v>19</v>
      </c>
    </row>
    <row r="34" spans="1:6" ht="21.75" thickBot="1">
      <c r="A34" s="7">
        <f t="shared" ref="A34" si="4">B34+C34</f>
        <v>5984</v>
      </c>
      <c r="B34" s="7">
        <v>5363</v>
      </c>
      <c r="C34" s="7">
        <v>621</v>
      </c>
      <c r="D34" s="9" t="s">
        <v>14</v>
      </c>
    </row>
    <row r="35" spans="1:6" ht="19.5">
      <c r="A35" s="11"/>
      <c r="B35" s="11"/>
      <c r="C35" s="11"/>
      <c r="D35" s="12" t="s">
        <v>18</v>
      </c>
    </row>
    <row r="37" spans="1:6" ht="24" thickBot="1">
      <c r="A37" s="3" t="s">
        <v>1</v>
      </c>
      <c r="B37" s="102" t="s">
        <v>16</v>
      </c>
      <c r="C37" s="102"/>
      <c r="D37" s="4" t="s">
        <v>17</v>
      </c>
    </row>
    <row r="38" spans="1:6" ht="21">
      <c r="A38" s="13" t="s">
        <v>9</v>
      </c>
      <c r="B38" s="13" t="s">
        <v>10</v>
      </c>
      <c r="C38" s="13" t="s">
        <v>11</v>
      </c>
      <c r="D38" s="14" t="s">
        <v>19</v>
      </c>
    </row>
    <row r="39" spans="1:6" ht="21.75" thickBot="1">
      <c r="A39" s="7">
        <f t="shared" ref="A39" si="5">B39+C39</f>
        <v>5745</v>
      </c>
      <c r="B39" s="7">
        <v>5218</v>
      </c>
      <c r="C39" s="7">
        <v>527</v>
      </c>
      <c r="D39" s="9" t="s">
        <v>20</v>
      </c>
      <c r="F39" s="16"/>
    </row>
    <row r="40" spans="1:6" ht="19.5">
      <c r="A40" s="11"/>
      <c r="B40" s="11"/>
      <c r="C40" s="11"/>
      <c r="D40" s="12" t="s">
        <v>18</v>
      </c>
    </row>
    <row r="42" spans="1:6" ht="24" thickBot="1">
      <c r="A42" s="3" t="s">
        <v>1</v>
      </c>
      <c r="B42" s="102" t="s">
        <v>16</v>
      </c>
      <c r="C42" s="102"/>
      <c r="D42" s="4" t="s">
        <v>17</v>
      </c>
    </row>
    <row r="43" spans="1:6" ht="21">
      <c r="A43" s="13" t="s">
        <v>9</v>
      </c>
      <c r="B43" s="13" t="s">
        <v>10</v>
      </c>
      <c r="C43" s="13" t="s">
        <v>11</v>
      </c>
      <c r="D43" s="14" t="s">
        <v>19</v>
      </c>
    </row>
    <row r="44" spans="1:6" ht="21.75" thickBot="1">
      <c r="A44" s="7">
        <f t="shared" ref="A44" si="6">B44+C44</f>
        <v>5527</v>
      </c>
      <c r="B44" s="7">
        <v>5041</v>
      </c>
      <c r="C44" s="7">
        <v>486</v>
      </c>
      <c r="D44" s="9" t="s">
        <v>21</v>
      </c>
    </row>
    <row r="45" spans="1:6" ht="19.5">
      <c r="A45" s="11"/>
      <c r="B45" s="11"/>
      <c r="C45" s="11"/>
      <c r="D45" s="12" t="s">
        <v>18</v>
      </c>
    </row>
    <row r="47" spans="1:6" ht="24" thickBot="1">
      <c r="A47" s="3" t="s">
        <v>1</v>
      </c>
      <c r="B47" s="102" t="s">
        <v>16</v>
      </c>
      <c r="C47" s="102"/>
      <c r="D47" s="4" t="s">
        <v>17</v>
      </c>
    </row>
    <row r="48" spans="1:6" ht="21">
      <c r="A48" s="13" t="s">
        <v>9</v>
      </c>
      <c r="B48" s="13" t="s">
        <v>10</v>
      </c>
      <c r="C48" s="13" t="s">
        <v>11</v>
      </c>
      <c r="D48" s="14" t="s">
        <v>19</v>
      </c>
    </row>
    <row r="49" spans="1:6" ht="21.75" thickBot="1">
      <c r="A49" s="7">
        <f t="shared" ref="A49" si="7">B49+C49</f>
        <v>5311.9000000000005</v>
      </c>
      <c r="B49" s="7">
        <v>4835.8</v>
      </c>
      <c r="C49" s="7">
        <v>476.1</v>
      </c>
      <c r="D49" s="9" t="s">
        <v>23</v>
      </c>
      <c r="F49" s="16"/>
    </row>
    <row r="50" spans="1:6" ht="19.5">
      <c r="A50" s="15"/>
      <c r="B50" s="11"/>
      <c r="C50" s="11"/>
      <c r="D50" s="12" t="s">
        <v>18</v>
      </c>
      <c r="F50" s="16"/>
    </row>
    <row r="51" spans="1:6">
      <c r="F51" s="16"/>
    </row>
    <row r="52" spans="1:6" ht="24" thickBot="1">
      <c r="A52" s="3" t="s">
        <v>1</v>
      </c>
      <c r="B52" s="102" t="s">
        <v>16</v>
      </c>
      <c r="C52" s="102"/>
      <c r="D52" s="4" t="s">
        <v>17</v>
      </c>
    </row>
    <row r="53" spans="1:6" ht="21">
      <c r="A53" s="13" t="s">
        <v>9</v>
      </c>
      <c r="B53" s="13" t="s">
        <v>10</v>
      </c>
      <c r="C53" s="13" t="s">
        <v>11</v>
      </c>
      <c r="D53" s="14" t="s">
        <v>19</v>
      </c>
      <c r="F53" s="16"/>
    </row>
    <row r="54" spans="1:6" ht="21.75" thickBot="1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22</v>
      </c>
      <c r="F54" s="16"/>
    </row>
    <row r="55" spans="1:6" ht="19.5">
      <c r="A55" s="15"/>
      <c r="B55" s="11"/>
      <c r="C55" s="11"/>
      <c r="D55" s="12" t="s">
        <v>18</v>
      </c>
      <c r="F55" s="16"/>
    </row>
    <row r="57" spans="1:6" ht="24" thickBot="1">
      <c r="A57" s="3" t="s">
        <v>1</v>
      </c>
      <c r="B57" s="102" t="s">
        <v>16</v>
      </c>
      <c r="C57" s="102"/>
      <c r="D57" s="4" t="s">
        <v>17</v>
      </c>
    </row>
    <row r="58" spans="1:6" ht="21">
      <c r="A58" s="13" t="s">
        <v>9</v>
      </c>
      <c r="B58" s="13" t="s">
        <v>10</v>
      </c>
      <c r="C58" s="13" t="s">
        <v>11</v>
      </c>
      <c r="D58" s="14" t="s">
        <v>19</v>
      </c>
    </row>
    <row r="59" spans="1:6" ht="21.75" thickBot="1">
      <c r="A59" s="7">
        <f>B59+C59</f>
        <v>5107.2</v>
      </c>
      <c r="B59" s="7">
        <v>4675.5</v>
      </c>
      <c r="C59" s="7">
        <v>431.7</v>
      </c>
      <c r="D59" s="9" t="s">
        <v>24</v>
      </c>
    </row>
    <row r="60" spans="1:6" ht="19.5">
      <c r="A60" s="15"/>
      <c r="B60" s="11"/>
      <c r="C60" s="11"/>
      <c r="D60" s="12" t="s">
        <v>18</v>
      </c>
    </row>
    <row r="62" spans="1:6" ht="24" thickBot="1">
      <c r="A62" s="3" t="s">
        <v>1</v>
      </c>
      <c r="B62" s="102" t="s">
        <v>16</v>
      </c>
      <c r="C62" s="102"/>
      <c r="D62" s="4" t="s">
        <v>17</v>
      </c>
    </row>
    <row r="63" spans="1:6" ht="21">
      <c r="A63" s="13" t="s">
        <v>9</v>
      </c>
      <c r="B63" s="13" t="s">
        <v>10</v>
      </c>
      <c r="C63" s="13" t="s">
        <v>11</v>
      </c>
      <c r="D63" s="14" t="s">
        <v>25</v>
      </c>
    </row>
    <row r="64" spans="1:6" ht="21.75" thickBot="1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>
      <c r="A65" s="15"/>
      <c r="B65" s="11"/>
      <c r="C65" s="11"/>
      <c r="D65" s="12" t="s">
        <v>18</v>
      </c>
    </row>
    <row r="67" spans="1:4" ht="24" thickBot="1">
      <c r="A67" s="3" t="s">
        <v>1</v>
      </c>
      <c r="B67" s="102" t="s">
        <v>16</v>
      </c>
      <c r="C67" s="102"/>
      <c r="D67" s="4" t="s">
        <v>17</v>
      </c>
    </row>
    <row r="68" spans="1:4" ht="21">
      <c r="A68" s="13" t="s">
        <v>9</v>
      </c>
      <c r="B68" s="13" t="s">
        <v>10</v>
      </c>
      <c r="C68" s="13" t="s">
        <v>11</v>
      </c>
      <c r="D68" s="14" t="s">
        <v>25</v>
      </c>
    </row>
    <row r="69" spans="1:4" ht="21.75" thickBot="1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>
      <c r="A70" s="15"/>
      <c r="B70" s="11"/>
      <c r="C70" s="11"/>
      <c r="D70" s="12" t="s">
        <v>18</v>
      </c>
    </row>
    <row r="72" spans="1:4" ht="24" thickBot="1">
      <c r="A72" s="3" t="s">
        <v>1</v>
      </c>
      <c r="B72" s="102" t="s">
        <v>16</v>
      </c>
      <c r="C72" s="102"/>
      <c r="D72" s="4" t="s">
        <v>17</v>
      </c>
    </row>
    <row r="73" spans="1:4" ht="21">
      <c r="A73" s="13" t="s">
        <v>9</v>
      </c>
      <c r="B73" s="13" t="s">
        <v>10</v>
      </c>
      <c r="C73" s="13" t="s">
        <v>11</v>
      </c>
      <c r="D73" s="14" t="s">
        <v>25</v>
      </c>
    </row>
    <row r="74" spans="1:4" ht="21.75" thickBot="1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>
      <c r="A75" s="15"/>
      <c r="B75" s="11"/>
      <c r="C75" s="11"/>
      <c r="D75" s="12" t="s">
        <v>18</v>
      </c>
    </row>
    <row r="77" spans="1:4" ht="24" thickBot="1">
      <c r="A77" s="3" t="s">
        <v>1</v>
      </c>
      <c r="B77" s="102" t="s">
        <v>16</v>
      </c>
      <c r="C77" s="102"/>
      <c r="D77" s="4" t="s">
        <v>17</v>
      </c>
    </row>
    <row r="78" spans="1:4" ht="21">
      <c r="A78" s="13" t="s">
        <v>9</v>
      </c>
      <c r="B78" s="13" t="s">
        <v>10</v>
      </c>
      <c r="C78" s="13" t="s">
        <v>11</v>
      </c>
      <c r="D78" s="14" t="s">
        <v>25</v>
      </c>
    </row>
    <row r="79" spans="1:4" ht="21.75" thickBot="1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>
      <c r="A80" s="15"/>
      <c r="B80" s="11"/>
      <c r="C80" s="11"/>
      <c r="D80" s="12" t="s">
        <v>18</v>
      </c>
    </row>
    <row r="82" spans="1:4" ht="24" thickBot="1">
      <c r="A82" s="3" t="s">
        <v>1</v>
      </c>
      <c r="B82" s="102" t="s">
        <v>16</v>
      </c>
      <c r="C82" s="102"/>
      <c r="D82" s="4" t="s">
        <v>17</v>
      </c>
    </row>
    <row r="83" spans="1:4" ht="21">
      <c r="A83" s="13" t="s">
        <v>9</v>
      </c>
      <c r="B83" s="13" t="s">
        <v>10</v>
      </c>
      <c r="C83" s="13" t="s">
        <v>11</v>
      </c>
      <c r="D83" s="14" t="s">
        <v>25</v>
      </c>
    </row>
    <row r="84" spans="1:4" ht="21.75" thickBot="1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>
      <c r="A85" s="15"/>
      <c r="B85" s="11"/>
      <c r="C85" s="11"/>
      <c r="D85" s="12" t="s">
        <v>18</v>
      </c>
    </row>
    <row r="87" spans="1:4" ht="24" thickBot="1">
      <c r="A87" s="3" t="s">
        <v>1</v>
      </c>
      <c r="B87" s="102" t="s">
        <v>16</v>
      </c>
      <c r="C87" s="102"/>
      <c r="D87" s="4" t="s">
        <v>17</v>
      </c>
    </row>
    <row r="88" spans="1:4" ht="21">
      <c r="A88" s="13" t="s">
        <v>9</v>
      </c>
      <c r="B88" s="13" t="s">
        <v>10</v>
      </c>
      <c r="C88" s="13" t="s">
        <v>11</v>
      </c>
      <c r="D88" s="14" t="s">
        <v>25</v>
      </c>
    </row>
    <row r="89" spans="1:4" ht="21.75" thickBot="1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>
      <c r="A90" s="15"/>
      <c r="B90" s="11"/>
      <c r="C90" s="11"/>
      <c r="D90" s="12" t="s">
        <v>18</v>
      </c>
    </row>
    <row r="92" spans="1:4" ht="24" thickBot="1">
      <c r="A92" s="3" t="s">
        <v>1</v>
      </c>
      <c r="B92" s="102" t="s">
        <v>16</v>
      </c>
      <c r="C92" s="102"/>
      <c r="D92" s="4" t="s">
        <v>17</v>
      </c>
    </row>
    <row r="93" spans="1:4" ht="21">
      <c r="A93" s="13" t="s">
        <v>9</v>
      </c>
      <c r="B93" s="13" t="s">
        <v>10</v>
      </c>
      <c r="C93" s="13" t="s">
        <v>11</v>
      </c>
      <c r="D93" s="14" t="s">
        <v>25</v>
      </c>
    </row>
    <row r="94" spans="1:4" ht="21.75" thickBot="1">
      <c r="A94" s="7">
        <f>B94+C94</f>
        <v>5543.0000000000009</v>
      </c>
      <c r="B94" s="7">
        <v>5091.1000000000013</v>
      </c>
      <c r="C94" s="7">
        <v>451.9</v>
      </c>
      <c r="D94" s="5" t="s">
        <v>14</v>
      </c>
    </row>
    <row r="95" spans="1:4" ht="19.5">
      <c r="A95" s="15"/>
      <c r="B95" s="11"/>
      <c r="C95" s="11"/>
      <c r="D95" s="12" t="s">
        <v>18</v>
      </c>
    </row>
    <row r="97" spans="1:4" ht="24" thickBot="1">
      <c r="A97" s="3" t="s">
        <v>1</v>
      </c>
      <c r="B97" s="102" t="s">
        <v>16</v>
      </c>
      <c r="C97" s="102"/>
      <c r="D97" s="4" t="s">
        <v>17</v>
      </c>
    </row>
    <row r="98" spans="1:4" ht="21">
      <c r="A98" s="13" t="s">
        <v>9</v>
      </c>
      <c r="B98" s="13" t="s">
        <v>10</v>
      </c>
      <c r="C98" s="13" t="s">
        <v>11</v>
      </c>
      <c r="D98" s="14" t="s">
        <v>25</v>
      </c>
    </row>
    <row r="99" spans="1:4" ht="21.75" thickBot="1">
      <c r="A99" s="7">
        <f>B99+C99</f>
        <v>5624.4000000000005</v>
      </c>
      <c r="B99" s="7">
        <v>5215.1000000000004</v>
      </c>
      <c r="C99" s="7">
        <v>409.30000000000007</v>
      </c>
      <c r="D99" s="5" t="s">
        <v>20</v>
      </c>
    </row>
    <row r="100" spans="1:4" ht="19.5">
      <c r="A100" s="15"/>
      <c r="B100" s="11"/>
      <c r="C100" s="11"/>
      <c r="D100" s="12" t="s">
        <v>18</v>
      </c>
    </row>
    <row r="101" spans="1:4" ht="19.5">
      <c r="A101" s="17"/>
      <c r="B101" s="8"/>
      <c r="C101" s="8"/>
      <c r="D101" s="18"/>
    </row>
    <row r="102" spans="1:4" ht="24" thickBot="1">
      <c r="A102" s="3" t="s">
        <v>1</v>
      </c>
      <c r="B102" s="102" t="s">
        <v>16</v>
      </c>
      <c r="C102" s="102"/>
      <c r="D102" s="4" t="s">
        <v>17</v>
      </c>
    </row>
    <row r="103" spans="1:4" ht="21">
      <c r="A103" s="13" t="s">
        <v>9</v>
      </c>
      <c r="B103" s="13" t="s">
        <v>10</v>
      </c>
      <c r="C103" s="13" t="s">
        <v>11</v>
      </c>
      <c r="D103" s="14" t="s">
        <v>25</v>
      </c>
    </row>
    <row r="104" spans="1:4" ht="21.75" thickBot="1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21</v>
      </c>
    </row>
    <row r="105" spans="1:4" ht="19.5">
      <c r="A105" s="15"/>
      <c r="B105" s="11"/>
      <c r="C105" s="11"/>
      <c r="D105" s="12" t="s">
        <v>18</v>
      </c>
    </row>
    <row r="106" spans="1:4">
      <c r="A106" s="20"/>
      <c r="B106" s="20"/>
      <c r="C106" s="20"/>
      <c r="D106" s="20"/>
    </row>
    <row r="107" spans="1:4" ht="24" thickBot="1">
      <c r="A107" s="3" t="s">
        <v>1</v>
      </c>
      <c r="B107" s="102" t="s">
        <v>16</v>
      </c>
      <c r="C107" s="102"/>
      <c r="D107" s="4" t="s">
        <v>17</v>
      </c>
    </row>
    <row r="108" spans="1:4" ht="21">
      <c r="A108" s="13" t="s">
        <v>9</v>
      </c>
      <c r="B108" s="13" t="s">
        <v>10</v>
      </c>
      <c r="C108" s="13" t="s">
        <v>11</v>
      </c>
      <c r="D108" s="14" t="s">
        <v>25</v>
      </c>
    </row>
    <row r="109" spans="1:4" ht="21.75" thickBot="1">
      <c r="A109" s="10">
        <f>B109+C109</f>
        <v>5551.7</v>
      </c>
      <c r="B109" s="10">
        <v>5201.2</v>
      </c>
      <c r="C109" s="10">
        <v>350.5</v>
      </c>
      <c r="D109" s="19" t="s">
        <v>23</v>
      </c>
    </row>
    <row r="110" spans="1:4">
      <c r="D110" s="12" t="s">
        <v>18</v>
      </c>
    </row>
    <row r="112" spans="1:4" ht="24" thickBot="1">
      <c r="A112" s="3" t="s">
        <v>1</v>
      </c>
      <c r="B112" s="102" t="s">
        <v>16</v>
      </c>
      <c r="C112" s="102"/>
      <c r="D112" s="4" t="s">
        <v>17</v>
      </c>
    </row>
    <row r="113" spans="1:6" ht="21">
      <c r="A113" s="13" t="s">
        <v>9</v>
      </c>
      <c r="B113" s="13" t="s">
        <v>10</v>
      </c>
      <c r="C113" s="13" t="s">
        <v>11</v>
      </c>
      <c r="D113" s="14" t="s">
        <v>25</v>
      </c>
    </row>
    <row r="114" spans="1:6" ht="21.75" thickBot="1">
      <c r="A114" s="10">
        <f>B114+C114</f>
        <v>6014.6</v>
      </c>
      <c r="B114" s="10">
        <v>5287.5</v>
      </c>
      <c r="C114" s="10">
        <v>727.09999999999991</v>
      </c>
      <c r="D114" s="19" t="s">
        <v>22</v>
      </c>
      <c r="F114" s="16"/>
    </row>
    <row r="115" spans="1:6">
      <c r="D115" s="12" t="s">
        <v>18</v>
      </c>
    </row>
    <row r="117" spans="1:6" ht="24" thickBot="1">
      <c r="A117" s="3" t="s">
        <v>1</v>
      </c>
      <c r="B117" s="102" t="s">
        <v>16</v>
      </c>
      <c r="C117" s="102"/>
      <c r="D117" s="4" t="s">
        <v>17</v>
      </c>
    </row>
    <row r="118" spans="1:6" ht="21">
      <c r="A118" s="13" t="s">
        <v>9</v>
      </c>
      <c r="B118" s="13" t="s">
        <v>10</v>
      </c>
      <c r="C118" s="13" t="s">
        <v>11</v>
      </c>
      <c r="D118" s="14" t="s">
        <v>25</v>
      </c>
    </row>
    <row r="119" spans="1:6" ht="21.75" thickBot="1">
      <c r="A119" s="10">
        <f>7475</f>
        <v>7475</v>
      </c>
      <c r="B119" s="10">
        <v>5456</v>
      </c>
      <c r="C119" s="10">
        <v>2019</v>
      </c>
      <c r="D119" s="19" t="s">
        <v>24</v>
      </c>
    </row>
    <row r="120" spans="1:6">
      <c r="D120" s="12" t="s">
        <v>18</v>
      </c>
      <c r="F120" s="16"/>
    </row>
    <row r="121" spans="1:6">
      <c r="D121" s="18"/>
      <c r="F121" s="16"/>
    </row>
    <row r="122" spans="1:6" ht="24" thickBot="1">
      <c r="A122" s="3" t="s">
        <v>1</v>
      </c>
      <c r="B122" s="102" t="s">
        <v>16</v>
      </c>
      <c r="C122" s="102"/>
      <c r="D122" s="4" t="s">
        <v>17</v>
      </c>
    </row>
    <row r="123" spans="1:6" ht="21">
      <c r="A123" s="13" t="s">
        <v>9</v>
      </c>
      <c r="B123" s="13" t="s">
        <v>10</v>
      </c>
      <c r="C123" s="13" t="s">
        <v>11</v>
      </c>
      <c r="D123" s="14" t="s">
        <v>27</v>
      </c>
    </row>
    <row r="124" spans="1:6" ht="21.75" thickBot="1">
      <c r="A124" s="10">
        <f>C124+B124</f>
        <v>7672.1</v>
      </c>
      <c r="B124" s="10">
        <v>5564.4000000000005</v>
      </c>
      <c r="C124" s="10">
        <v>2107.6999999999994</v>
      </c>
      <c r="D124" s="19" t="s">
        <v>28</v>
      </c>
    </row>
    <row r="125" spans="1:6">
      <c r="D125" s="12" t="s">
        <v>18</v>
      </c>
    </row>
    <row r="126" spans="1:6">
      <c r="D126" s="18"/>
    </row>
    <row r="127" spans="1:6" ht="24" thickBot="1">
      <c r="A127" s="3" t="s">
        <v>1</v>
      </c>
      <c r="B127" s="102" t="s">
        <v>16</v>
      </c>
      <c r="C127" s="102"/>
      <c r="D127" s="4" t="s">
        <v>17</v>
      </c>
    </row>
    <row r="128" spans="1:6" ht="21">
      <c r="A128" s="13" t="s">
        <v>9</v>
      </c>
      <c r="B128" s="13" t="s">
        <v>10</v>
      </c>
      <c r="C128" s="13" t="s">
        <v>11</v>
      </c>
      <c r="D128" s="14" t="s">
        <v>27</v>
      </c>
    </row>
    <row r="129" spans="1:4" ht="21.75" thickBot="1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>
      <c r="D130" s="12" t="s">
        <v>18</v>
      </c>
    </row>
    <row r="132" spans="1:4" ht="24" thickBot="1">
      <c r="A132" s="3" t="s">
        <v>1</v>
      </c>
      <c r="B132" s="102" t="s">
        <v>16</v>
      </c>
      <c r="C132" s="102"/>
      <c r="D132" s="4" t="s">
        <v>17</v>
      </c>
    </row>
    <row r="133" spans="1:4" ht="21">
      <c r="A133" s="13" t="s">
        <v>9</v>
      </c>
      <c r="B133" s="13" t="s">
        <v>10</v>
      </c>
      <c r="C133" s="13" t="s">
        <v>11</v>
      </c>
      <c r="D133" s="14" t="s">
        <v>27</v>
      </c>
    </row>
    <row r="134" spans="1:4" ht="21.75" thickBot="1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>
      <c r="D135" s="12" t="s">
        <v>18</v>
      </c>
    </row>
    <row r="137" spans="1:4" ht="24" thickBot="1">
      <c r="A137" s="3" t="s">
        <v>1</v>
      </c>
      <c r="B137" s="102" t="s">
        <v>16</v>
      </c>
      <c r="C137" s="102"/>
      <c r="D137" s="4" t="s">
        <v>17</v>
      </c>
    </row>
    <row r="138" spans="1:4" ht="21">
      <c r="A138" s="13" t="s">
        <v>9</v>
      </c>
      <c r="B138" s="13" t="s">
        <v>10</v>
      </c>
      <c r="C138" s="13" t="s">
        <v>11</v>
      </c>
      <c r="D138" s="14" t="s">
        <v>27</v>
      </c>
    </row>
    <row r="139" spans="1:4" ht="21.75" thickBot="1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>
      <c r="D140" s="12" t="s">
        <v>18</v>
      </c>
    </row>
    <row r="142" spans="1:4" ht="24" thickBot="1">
      <c r="A142" s="3" t="s">
        <v>1</v>
      </c>
      <c r="B142" s="102" t="s">
        <v>16</v>
      </c>
      <c r="C142" s="102"/>
      <c r="D142" s="4" t="s">
        <v>17</v>
      </c>
    </row>
    <row r="143" spans="1:4" ht="21">
      <c r="A143" s="13" t="s">
        <v>9</v>
      </c>
      <c r="B143" s="13" t="s">
        <v>10</v>
      </c>
      <c r="C143" s="13" t="s">
        <v>11</v>
      </c>
      <c r="D143" s="14" t="s">
        <v>27</v>
      </c>
    </row>
    <row r="144" spans="1:4" ht="21.75" thickBot="1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>
      <c r="D145" s="12" t="s">
        <v>18</v>
      </c>
    </row>
    <row r="148" spans="1:4" ht="24" thickBot="1">
      <c r="A148" s="3" t="s">
        <v>1</v>
      </c>
      <c r="B148" s="102" t="s">
        <v>16</v>
      </c>
      <c r="C148" s="102"/>
      <c r="D148" s="4" t="s">
        <v>17</v>
      </c>
    </row>
    <row r="149" spans="1:4" ht="21">
      <c r="A149" s="13" t="s">
        <v>9</v>
      </c>
      <c r="B149" s="13" t="s">
        <v>10</v>
      </c>
      <c r="C149" s="13" t="s">
        <v>11</v>
      </c>
      <c r="D149" s="14" t="s">
        <v>27</v>
      </c>
    </row>
    <row r="150" spans="1:4" ht="21.75" thickBot="1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>
      <c r="D151" s="12" t="s">
        <v>18</v>
      </c>
    </row>
    <row r="153" spans="1:4" ht="24" thickBot="1">
      <c r="A153" s="3" t="s">
        <v>1</v>
      </c>
      <c r="B153" s="102" t="s">
        <v>16</v>
      </c>
      <c r="C153" s="102"/>
      <c r="D153" s="4" t="s">
        <v>17</v>
      </c>
    </row>
    <row r="154" spans="1:4" ht="21">
      <c r="A154" s="13" t="s">
        <v>9</v>
      </c>
      <c r="B154" s="13" t="s">
        <v>10</v>
      </c>
      <c r="C154" s="13" t="s">
        <v>11</v>
      </c>
      <c r="D154" s="14" t="s">
        <v>27</v>
      </c>
    </row>
    <row r="155" spans="1:4" ht="21.75" thickBot="1">
      <c r="A155" s="10">
        <f>C155+B155</f>
        <v>8093.7999999999993</v>
      </c>
      <c r="B155" s="10">
        <v>5342.5</v>
      </c>
      <c r="C155" s="10">
        <v>2751.2999999999993</v>
      </c>
      <c r="D155" s="19" t="s">
        <v>14</v>
      </c>
    </row>
    <row r="156" spans="1:4">
      <c r="D156" s="12" t="s">
        <v>18</v>
      </c>
    </row>
    <row r="158" spans="1:4" ht="24" thickBot="1">
      <c r="A158" s="3" t="s">
        <v>1</v>
      </c>
      <c r="B158" s="102" t="s">
        <v>16</v>
      </c>
      <c r="C158" s="102"/>
      <c r="D158" s="4" t="s">
        <v>17</v>
      </c>
    </row>
    <row r="159" spans="1:4" ht="21">
      <c r="A159" s="13" t="s">
        <v>9</v>
      </c>
      <c r="B159" s="13" t="s">
        <v>10</v>
      </c>
      <c r="C159" s="13" t="s">
        <v>11</v>
      </c>
      <c r="D159" s="14" t="s">
        <v>27</v>
      </c>
    </row>
    <row r="160" spans="1:4" ht="21.75" thickBot="1">
      <c r="A160" s="10">
        <f>C160+B160</f>
        <v>8000.5</v>
      </c>
      <c r="B160" s="10">
        <v>5231.6000000000004</v>
      </c>
      <c r="C160" s="10">
        <v>2768.8999999999996</v>
      </c>
      <c r="D160" s="19" t="s">
        <v>20</v>
      </c>
    </row>
    <row r="161" spans="1:4">
      <c r="D161" s="12" t="s">
        <v>18</v>
      </c>
    </row>
    <row r="163" spans="1:4" ht="24" thickBot="1">
      <c r="A163" s="3" t="s">
        <v>1</v>
      </c>
      <c r="B163" s="102" t="s">
        <v>16</v>
      </c>
      <c r="C163" s="102"/>
      <c r="D163" s="4" t="s">
        <v>17</v>
      </c>
    </row>
    <row r="164" spans="1:4" ht="21">
      <c r="A164" s="13" t="s">
        <v>9</v>
      </c>
      <c r="B164" s="13" t="s">
        <v>10</v>
      </c>
      <c r="C164" s="13" t="s">
        <v>11</v>
      </c>
      <c r="D164" s="14" t="s">
        <v>27</v>
      </c>
    </row>
    <row r="165" spans="1:4" ht="21.75" thickBot="1">
      <c r="A165" s="10">
        <f>C165+B165</f>
        <v>7840</v>
      </c>
      <c r="B165" s="10">
        <v>5046</v>
      </c>
      <c r="C165" s="10">
        <v>2794</v>
      </c>
      <c r="D165" s="19" t="s">
        <v>21</v>
      </c>
    </row>
    <row r="166" spans="1:4">
      <c r="D166" s="12" t="s">
        <v>18</v>
      </c>
    </row>
    <row r="168" spans="1:4" ht="24" thickBot="1">
      <c r="A168" s="3" t="s">
        <v>1</v>
      </c>
      <c r="B168" s="102" t="s">
        <v>16</v>
      </c>
      <c r="C168" s="102"/>
      <c r="D168" s="4" t="s">
        <v>17</v>
      </c>
    </row>
    <row r="169" spans="1:4" ht="21">
      <c r="A169" s="13" t="s">
        <v>9</v>
      </c>
      <c r="B169" s="13" t="s">
        <v>10</v>
      </c>
      <c r="C169" s="13" t="s">
        <v>11</v>
      </c>
      <c r="D169" s="14" t="s">
        <v>27</v>
      </c>
    </row>
    <row r="170" spans="1:4" ht="21.75" thickBot="1">
      <c r="A170" s="10">
        <f>C170+B170</f>
        <v>7573</v>
      </c>
      <c r="B170" s="10">
        <v>4726</v>
      </c>
      <c r="C170" s="10">
        <v>2847</v>
      </c>
      <c r="D170" s="19" t="s">
        <v>23</v>
      </c>
    </row>
    <row r="171" spans="1:4">
      <c r="D171" s="12" t="s">
        <v>18</v>
      </c>
    </row>
    <row r="173" spans="1:4" ht="24" thickBot="1">
      <c r="A173" s="3" t="s">
        <v>1</v>
      </c>
      <c r="B173" s="102" t="s">
        <v>16</v>
      </c>
      <c r="C173" s="102"/>
      <c r="D173" s="4" t="s">
        <v>17</v>
      </c>
    </row>
    <row r="174" spans="1:4" ht="21">
      <c r="A174" s="13" t="s">
        <v>9</v>
      </c>
      <c r="B174" s="13" t="s">
        <v>10</v>
      </c>
      <c r="C174" s="13" t="s">
        <v>11</v>
      </c>
      <c r="D174" s="14" t="s">
        <v>27</v>
      </c>
    </row>
    <row r="175" spans="1:4" ht="21.75" thickBot="1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22</v>
      </c>
    </row>
    <row r="176" spans="1:4">
      <c r="D176" s="12" t="s">
        <v>18</v>
      </c>
    </row>
    <row r="178" spans="1:4" ht="24" thickBot="1">
      <c r="A178" s="3" t="s">
        <v>1</v>
      </c>
      <c r="B178" s="102" t="s">
        <v>16</v>
      </c>
      <c r="C178" s="102"/>
      <c r="D178" s="4" t="s">
        <v>17</v>
      </c>
    </row>
    <row r="179" spans="1:4" ht="21">
      <c r="A179" s="13" t="s">
        <v>9</v>
      </c>
      <c r="B179" s="13" t="s">
        <v>10</v>
      </c>
      <c r="C179" s="13" t="s">
        <v>11</v>
      </c>
      <c r="D179" s="14" t="s">
        <v>27</v>
      </c>
    </row>
    <row r="180" spans="1:4" ht="21.75" thickBot="1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24</v>
      </c>
    </row>
    <row r="181" spans="1:4">
      <c r="D181" s="12" t="s">
        <v>18</v>
      </c>
    </row>
    <row r="183" spans="1:4" ht="24" thickBot="1">
      <c r="A183" s="3" t="s">
        <v>1</v>
      </c>
      <c r="B183" s="102" t="s">
        <v>16</v>
      </c>
      <c r="C183" s="102"/>
      <c r="D183" s="4" t="s">
        <v>17</v>
      </c>
    </row>
    <row r="184" spans="1:4" ht="21">
      <c r="A184" s="13" t="s">
        <v>9</v>
      </c>
      <c r="B184" s="13" t="s">
        <v>10</v>
      </c>
      <c r="C184" s="13" t="s">
        <v>11</v>
      </c>
      <c r="D184" s="14" t="s">
        <v>29</v>
      </c>
    </row>
    <row r="185" spans="1:4" ht="21.75" thickBot="1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>
      <c r="D186" s="12" t="s">
        <v>18</v>
      </c>
    </row>
    <row r="188" spans="1:4" ht="24" thickBot="1">
      <c r="A188" s="3" t="s">
        <v>1</v>
      </c>
      <c r="B188" s="102" t="s">
        <v>16</v>
      </c>
      <c r="C188" s="102"/>
      <c r="D188" s="4" t="s">
        <v>17</v>
      </c>
    </row>
    <row r="189" spans="1:4" ht="21">
      <c r="A189" s="13" t="s">
        <v>9</v>
      </c>
      <c r="B189" s="13" t="s">
        <v>10</v>
      </c>
      <c r="C189" s="13" t="s">
        <v>11</v>
      </c>
      <c r="D189" s="14" t="s">
        <v>29</v>
      </c>
    </row>
    <row r="190" spans="1:4" ht="21.75" thickBot="1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>
      <c r="D191" s="12" t="s">
        <v>18</v>
      </c>
    </row>
    <row r="193" spans="1:4" ht="24" thickBot="1">
      <c r="A193" s="3" t="s">
        <v>1</v>
      </c>
      <c r="B193" s="102" t="s">
        <v>16</v>
      </c>
      <c r="C193" s="102"/>
      <c r="D193" s="4" t="s">
        <v>17</v>
      </c>
    </row>
    <row r="194" spans="1:4" ht="21">
      <c r="A194" s="13" t="s">
        <v>9</v>
      </c>
      <c r="B194" s="13" t="s">
        <v>10</v>
      </c>
      <c r="C194" s="13" t="s">
        <v>11</v>
      </c>
      <c r="D194" s="14" t="s">
        <v>29</v>
      </c>
    </row>
    <row r="195" spans="1:4" ht="21.75" thickBot="1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>
      <c r="D196" s="12" t="s">
        <v>18</v>
      </c>
    </row>
    <row r="198" spans="1:4" ht="24" thickBot="1">
      <c r="A198" s="3" t="s">
        <v>1</v>
      </c>
      <c r="B198" s="102" t="s">
        <v>16</v>
      </c>
      <c r="C198" s="102"/>
      <c r="D198" s="4" t="s">
        <v>17</v>
      </c>
    </row>
    <row r="199" spans="1:4" ht="21">
      <c r="A199" s="13" t="s">
        <v>9</v>
      </c>
      <c r="B199" s="13" t="s">
        <v>10</v>
      </c>
      <c r="C199" s="13" t="s">
        <v>11</v>
      </c>
      <c r="D199" s="14" t="s">
        <v>29</v>
      </c>
    </row>
    <row r="200" spans="1:4" ht="21.75" thickBot="1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>
      <c r="D201" s="12" t="s">
        <v>18</v>
      </c>
    </row>
    <row r="203" spans="1:4" ht="24" thickBot="1">
      <c r="A203" s="3" t="s">
        <v>1</v>
      </c>
      <c r="B203" s="102" t="s">
        <v>16</v>
      </c>
      <c r="C203" s="102"/>
      <c r="D203" s="4" t="s">
        <v>17</v>
      </c>
    </row>
    <row r="204" spans="1:4" ht="21">
      <c r="A204" s="13" t="s">
        <v>9</v>
      </c>
      <c r="B204" s="13" t="s">
        <v>10</v>
      </c>
      <c r="C204" s="13" t="s">
        <v>11</v>
      </c>
      <c r="D204" s="14" t="s">
        <v>29</v>
      </c>
    </row>
    <row r="205" spans="1:4" ht="21.75" thickBot="1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>
      <c r="D206" s="12" t="s">
        <v>18</v>
      </c>
    </row>
    <row r="208" spans="1:4" s="21" customFormat="1" ht="24" thickBot="1">
      <c r="A208" s="3" t="s">
        <v>1</v>
      </c>
      <c r="B208" s="102" t="s">
        <v>16</v>
      </c>
      <c r="C208" s="102"/>
      <c r="D208" s="4" t="s">
        <v>17</v>
      </c>
    </row>
    <row r="209" spans="1:4" s="21" customFormat="1" ht="21">
      <c r="A209" s="13" t="s">
        <v>9</v>
      </c>
      <c r="B209" s="13" t="s">
        <v>10</v>
      </c>
      <c r="C209" s="13" t="s">
        <v>11</v>
      </c>
      <c r="D209" s="14" t="s">
        <v>29</v>
      </c>
    </row>
    <row r="210" spans="1:4" s="21" customFormat="1" ht="21.75" thickBot="1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>
      <c r="A211" s="1"/>
      <c r="B211" s="1"/>
      <c r="C211" s="1"/>
      <c r="D211" s="12" t="s">
        <v>18</v>
      </c>
    </row>
    <row r="212" spans="1:4" s="21" customFormat="1">
      <c r="A212" s="22"/>
      <c r="B212" s="22"/>
      <c r="C212" s="22"/>
      <c r="D212" s="23"/>
    </row>
    <row r="213" spans="1:4" s="21" customFormat="1">
      <c r="A213" s="22"/>
      <c r="B213" s="22"/>
      <c r="C213" s="22"/>
      <c r="D213" s="22"/>
    </row>
    <row r="214" spans="1:4" s="21" customFormat="1" ht="24" thickBot="1">
      <c r="A214" s="3" t="s">
        <v>1</v>
      </c>
      <c r="B214" s="102" t="s">
        <v>16</v>
      </c>
      <c r="C214" s="102"/>
      <c r="D214" s="4" t="s">
        <v>17</v>
      </c>
    </row>
    <row r="215" spans="1:4" s="21" customFormat="1" ht="21">
      <c r="A215" s="13" t="s">
        <v>9</v>
      </c>
      <c r="B215" s="13" t="s">
        <v>10</v>
      </c>
      <c r="C215" s="13" t="s">
        <v>11</v>
      </c>
      <c r="D215" s="14" t="s">
        <v>29</v>
      </c>
    </row>
    <row r="216" spans="1:4" s="21" customFormat="1" ht="21.75" thickBot="1">
      <c r="A216" s="10">
        <f>C216+B216</f>
        <v>9680</v>
      </c>
      <c r="B216" s="10">
        <v>6131</v>
      </c>
      <c r="C216" s="10">
        <v>3549</v>
      </c>
      <c r="D216" s="19" t="s">
        <v>14</v>
      </c>
    </row>
    <row r="217" spans="1:4">
      <c r="D217" s="12" t="s">
        <v>18</v>
      </c>
    </row>
    <row r="219" spans="1:4" ht="18" thickBot="1"/>
    <row r="220" spans="1:4" ht="21.75" thickBot="1">
      <c r="A220" s="30" t="s">
        <v>1</v>
      </c>
      <c r="B220" s="101" t="s">
        <v>16</v>
      </c>
      <c r="C220" s="101"/>
      <c r="D220" s="31" t="s">
        <v>17</v>
      </c>
    </row>
    <row r="221" spans="1:4" ht="18.75">
      <c r="A221" s="25" t="s">
        <v>9</v>
      </c>
      <c r="B221" s="25" t="s">
        <v>10</v>
      </c>
      <c r="C221" s="25" t="s">
        <v>11</v>
      </c>
      <c r="D221" s="26" t="s">
        <v>29</v>
      </c>
    </row>
    <row r="222" spans="1:4" ht="19.5" thickBot="1">
      <c r="A222" s="24">
        <f>C222+B222</f>
        <v>9746</v>
      </c>
      <c r="B222" s="24">
        <v>6108</v>
      </c>
      <c r="C222" s="24">
        <v>3638</v>
      </c>
      <c r="D222" s="27" t="s">
        <v>20</v>
      </c>
    </row>
    <row r="223" spans="1:4">
      <c r="A223" s="28"/>
      <c r="B223" s="28"/>
      <c r="C223" s="28"/>
      <c r="D223" s="29" t="s">
        <v>18</v>
      </c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 ht="18" thickBot="1">
      <c r="A226" s="28"/>
      <c r="B226" s="28"/>
      <c r="C226" s="28"/>
      <c r="D226" s="28"/>
    </row>
    <row r="227" spans="1:4" ht="21.75" thickBot="1">
      <c r="A227" s="32" t="s">
        <v>1</v>
      </c>
      <c r="B227" s="101" t="s">
        <v>16</v>
      </c>
      <c r="C227" s="101"/>
      <c r="D227" s="33" t="s">
        <v>17</v>
      </c>
    </row>
    <row r="228" spans="1:4" ht="18.75">
      <c r="A228" s="25" t="s">
        <v>9</v>
      </c>
      <c r="B228" s="25" t="s">
        <v>10</v>
      </c>
      <c r="C228" s="25" t="s">
        <v>11</v>
      </c>
      <c r="D228" s="26" t="s">
        <v>29</v>
      </c>
    </row>
    <row r="229" spans="1:4" ht="19.5" thickBot="1">
      <c r="A229" s="24">
        <f>C229+B229</f>
        <v>9885</v>
      </c>
      <c r="B229" s="24">
        <v>6160</v>
      </c>
      <c r="C229" s="24">
        <v>3725</v>
      </c>
      <c r="D229" s="27" t="s">
        <v>21</v>
      </c>
    </row>
    <row r="230" spans="1:4">
      <c r="A230" s="28"/>
      <c r="B230" s="28"/>
      <c r="C230" s="28"/>
      <c r="D230" s="29" t="s">
        <v>18</v>
      </c>
    </row>
    <row r="232" spans="1:4" ht="18" thickBot="1"/>
    <row r="233" spans="1:4" ht="21.75" thickBot="1">
      <c r="A233" s="32" t="s">
        <v>1</v>
      </c>
      <c r="B233" s="101" t="s">
        <v>16</v>
      </c>
      <c r="C233" s="101"/>
      <c r="D233" s="33" t="s">
        <v>17</v>
      </c>
    </row>
    <row r="234" spans="1:4" ht="18.75">
      <c r="A234" s="25" t="s">
        <v>9</v>
      </c>
      <c r="B234" s="25" t="s">
        <v>10</v>
      </c>
      <c r="C234" s="25" t="s">
        <v>11</v>
      </c>
      <c r="D234" s="26" t="s">
        <v>29</v>
      </c>
    </row>
    <row r="235" spans="1:4" ht="19.5" thickBot="1">
      <c r="A235" s="24">
        <f>C235+B235</f>
        <v>10346.41</v>
      </c>
      <c r="B235" s="24">
        <v>6336.33</v>
      </c>
      <c r="C235" s="24">
        <v>4010.08</v>
      </c>
      <c r="D235" s="27" t="s">
        <v>23</v>
      </c>
    </row>
    <row r="236" spans="1:4">
      <c r="A236" s="28"/>
      <c r="B236" s="28"/>
      <c r="C236" s="28"/>
      <c r="D236" s="29" t="s">
        <v>18</v>
      </c>
    </row>
    <row r="238" spans="1:4" ht="18" thickBot="1"/>
    <row r="239" spans="1:4" ht="21.75" thickBot="1">
      <c r="A239" s="32" t="s">
        <v>1</v>
      </c>
      <c r="B239" s="101" t="s">
        <v>16</v>
      </c>
      <c r="C239" s="101"/>
      <c r="D239" s="33" t="s">
        <v>17</v>
      </c>
    </row>
    <row r="240" spans="1:4" ht="18.75">
      <c r="A240" s="25" t="s">
        <v>9</v>
      </c>
      <c r="B240" s="25" t="s">
        <v>10</v>
      </c>
      <c r="C240" s="25" t="s">
        <v>11</v>
      </c>
      <c r="D240" s="26" t="s">
        <v>29</v>
      </c>
    </row>
    <row r="241" spans="1:4" ht="19.5" thickBot="1">
      <c r="A241" s="24">
        <f>C241+B241</f>
        <v>10758.150000000001</v>
      </c>
      <c r="B241" s="24">
        <v>6560.1</v>
      </c>
      <c r="C241" s="24">
        <v>4198.05</v>
      </c>
      <c r="D241" s="27" t="s">
        <v>22</v>
      </c>
    </row>
    <row r="242" spans="1:4">
      <c r="A242" s="28"/>
      <c r="B242" s="28"/>
      <c r="C242" s="28"/>
      <c r="D242" s="29" t="s">
        <v>18</v>
      </c>
    </row>
    <row r="244" spans="1:4" ht="18" thickBot="1"/>
    <row r="245" spans="1:4" ht="21.75" thickBot="1">
      <c r="A245" s="32" t="s">
        <v>1</v>
      </c>
      <c r="B245" s="101" t="s">
        <v>16</v>
      </c>
      <c r="C245" s="101"/>
      <c r="D245" s="33" t="s">
        <v>17</v>
      </c>
    </row>
    <row r="246" spans="1:4" ht="18.75">
      <c r="A246" s="25" t="s">
        <v>9</v>
      </c>
      <c r="B246" s="25" t="s">
        <v>10</v>
      </c>
      <c r="C246" s="25" t="s">
        <v>11</v>
      </c>
      <c r="D246" s="26" t="s">
        <v>29</v>
      </c>
    </row>
    <row r="247" spans="1:4" ht="19.5" thickBot="1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24</v>
      </c>
    </row>
    <row r="248" spans="1:4">
      <c r="A248" s="28"/>
      <c r="B248" s="28"/>
      <c r="C248" s="28"/>
      <c r="D248" s="29" t="s">
        <v>18</v>
      </c>
    </row>
    <row r="250" spans="1:4" ht="18" thickBot="1"/>
    <row r="251" spans="1:4" ht="21.75" thickBot="1">
      <c r="A251" s="32" t="s">
        <v>1</v>
      </c>
      <c r="B251" s="101" t="s">
        <v>16</v>
      </c>
      <c r="C251" s="101"/>
      <c r="D251" s="33" t="s">
        <v>17</v>
      </c>
    </row>
    <row r="252" spans="1:4" ht="18.75">
      <c r="A252" s="25" t="s">
        <v>9</v>
      </c>
      <c r="B252" s="25" t="s">
        <v>10</v>
      </c>
      <c r="C252" s="25" t="s">
        <v>11</v>
      </c>
      <c r="D252" s="26" t="s">
        <v>30</v>
      </c>
    </row>
    <row r="253" spans="1:4" ht="19.5" thickBot="1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>
      <c r="A254" s="28"/>
      <c r="B254" s="28"/>
      <c r="C254" s="28"/>
      <c r="D254" s="29" t="s">
        <v>18</v>
      </c>
    </row>
    <row r="256" spans="1:4" ht="18" thickBot="1"/>
    <row r="257" spans="1:4" ht="21.75" thickBot="1">
      <c r="A257" s="32" t="s">
        <v>1</v>
      </c>
      <c r="B257" s="101" t="s">
        <v>16</v>
      </c>
      <c r="C257" s="101"/>
      <c r="D257" s="33" t="s">
        <v>17</v>
      </c>
    </row>
    <row r="258" spans="1:4" ht="18.75">
      <c r="A258" s="25" t="s">
        <v>9</v>
      </c>
      <c r="B258" s="25" t="s">
        <v>10</v>
      </c>
      <c r="C258" s="25" t="s">
        <v>11</v>
      </c>
      <c r="D258" s="26" t="s">
        <v>30</v>
      </c>
    </row>
    <row r="259" spans="1:4" ht="19.5" thickBot="1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>
      <c r="A260" s="28"/>
      <c r="B260" s="28"/>
      <c r="C260" s="28"/>
      <c r="D260" s="29" t="s">
        <v>18</v>
      </c>
    </row>
    <row r="263" spans="1:4" ht="18" thickBot="1"/>
    <row r="264" spans="1:4" ht="21.75" thickBot="1">
      <c r="A264" s="32" t="s">
        <v>1</v>
      </c>
      <c r="B264" s="101" t="s">
        <v>16</v>
      </c>
      <c r="C264" s="101"/>
      <c r="D264" s="33" t="s">
        <v>17</v>
      </c>
    </row>
    <row r="265" spans="1:4" ht="18.75">
      <c r="A265" s="25" t="s">
        <v>9</v>
      </c>
      <c r="B265" s="25" t="s">
        <v>10</v>
      </c>
      <c r="C265" s="25" t="s">
        <v>11</v>
      </c>
      <c r="D265" s="26" t="s">
        <v>30</v>
      </c>
    </row>
    <row r="266" spans="1:4" ht="19.5" thickBot="1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>
      <c r="A267" s="28"/>
      <c r="B267" s="28"/>
      <c r="C267" s="28"/>
      <c r="D267" s="29" t="s">
        <v>18</v>
      </c>
    </row>
  </sheetData>
  <mergeCells count="51"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  <mergeCell ref="B77:C77"/>
    <mergeCell ref="B82:C82"/>
    <mergeCell ref="B87:C87"/>
    <mergeCell ref="B2:C2"/>
    <mergeCell ref="B7:C7"/>
    <mergeCell ref="B12:C12"/>
    <mergeCell ref="B17:C17"/>
    <mergeCell ref="B22:C22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</mergeCells>
  <phoneticPr fontId="5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ترازتجاری</vt:lpstr>
      <vt:lpstr>بدهي‌ها(دلار- یورو)</vt:lpstr>
      <vt:lpstr>نرخ دلار </vt:lpstr>
      <vt:lpstr>بدهی ها</vt:lpstr>
      <vt:lpstr>'بدهي‌ها(دلار- یورو)'!Print_Area</vt:lpstr>
      <vt:lpstr>ترازتجاری!Print_Area</vt:lpstr>
      <vt:lpstr>'نرخ دلار '!Print_Area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g.shakeri</cp:lastModifiedBy>
  <cp:lastPrinted>2024-10-15T09:51:57Z</cp:lastPrinted>
  <dcterms:created xsi:type="dcterms:W3CDTF">2004-12-04T11:37:39Z</dcterms:created>
  <dcterms:modified xsi:type="dcterms:W3CDTF">2025-03-17T06:05:12Z</dcterms:modified>
</cp:coreProperties>
</file>