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X:\11-Selected-Bahman 1404\Bahman\"/>
    </mc:Choice>
  </mc:AlternateContent>
  <xr:revisionPtr revIDLastSave="0" documentId="13_ncr:1_{C17B8316-EBC8-477C-B674-15ACD24E40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2" sheetId="1" r:id="rId1"/>
    <sheet name="Table 3" sheetId="5" r:id="rId2"/>
    <sheet name="Table 4 " sheetId="4" r:id="rId3"/>
  </sheets>
  <definedNames>
    <definedName name="éر9" localSheetId="1">#REF!</definedName>
    <definedName name="éر9" localSheetId="2">#REF!</definedName>
    <definedName name="éر9">#REF!</definedName>
    <definedName name="_xlnm.Print_Area" localSheetId="0">'Table 2'!$B$1:$J$20</definedName>
    <definedName name="_xlnm.Print_Area" localSheetId="1">'Table 3'!$A$1:$G$9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6" i="1" l="1"/>
  <c r="H16" i="1"/>
  <c r="E16" i="1"/>
  <c r="D16" i="1"/>
  <c r="J16" i="1" l="1"/>
  <c r="E8" i="5"/>
  <c r="E3" i="5"/>
  <c r="F16" i="1" l="1"/>
</calcChain>
</file>

<file path=xl/sharedStrings.xml><?xml version="1.0" encoding="utf-8"?>
<sst xmlns="http://schemas.openxmlformats.org/spreadsheetml/2006/main" count="65" uniqueCount="47">
  <si>
    <t>Table 2</t>
  </si>
  <si>
    <t>(thousand tons)</t>
  </si>
  <si>
    <t>Value</t>
  </si>
  <si>
    <t>Average value</t>
  </si>
  <si>
    <t>Total</t>
  </si>
  <si>
    <t>Table 4</t>
  </si>
  <si>
    <t>Imports</t>
  </si>
  <si>
    <t>Weight</t>
  </si>
  <si>
    <t>(million USD)</t>
  </si>
  <si>
    <t>(USD per ton)</t>
  </si>
  <si>
    <r>
      <rPr>
        <vertAlign val="superscript"/>
        <sz val="10.5"/>
        <color theme="1"/>
        <rFont val="Times New Roman"/>
        <family val="1"/>
      </rPr>
      <t>1</t>
    </r>
    <r>
      <rPr>
        <sz val="10.5"/>
        <color theme="1"/>
        <rFont val="Times New Roman"/>
        <family val="1"/>
      </rPr>
      <t xml:space="preserve"> Telegraphic Transfer</t>
    </r>
  </si>
  <si>
    <t>Average Monthly Selling Rate of the US Dollar vis-à-vis the Iranian Rial</t>
  </si>
  <si>
    <t>Exchange rate in the unofficial 
market</t>
  </si>
  <si>
    <t>Medium- and long-term</t>
  </si>
  <si>
    <t>Short-term</t>
  </si>
  <si>
    <t>(million euros)</t>
  </si>
  <si>
    <t>Table 3</t>
  </si>
  <si>
    <t>(million dollars)</t>
  </si>
  <si>
    <r>
      <t xml:space="preserve">Exports </t>
    </r>
    <r>
      <rPr>
        <vertAlign val="superscript"/>
        <sz val="11.5"/>
        <color theme="1"/>
        <rFont val="Times New Roman"/>
        <family val="1"/>
      </rPr>
      <t xml:space="preserve">2 </t>
    </r>
  </si>
  <si>
    <r>
      <t xml:space="preserve">1 </t>
    </r>
    <r>
      <rPr>
        <sz val="10"/>
        <color theme="1"/>
        <rFont val="Times New Roman"/>
        <family val="1"/>
      </rPr>
      <t>Source: Iran's Customs Administration (preliminary figures)</t>
    </r>
  </si>
  <si>
    <r>
      <t xml:space="preserve">Foreign Trade </t>
    </r>
    <r>
      <rPr>
        <b/>
        <vertAlign val="superscript"/>
        <sz val="12.5"/>
        <color theme="1"/>
        <rFont val="Times New Roman"/>
        <family val="1"/>
      </rPr>
      <t>1</t>
    </r>
  </si>
  <si>
    <r>
      <t xml:space="preserve">External Debt (Actual Obligations) </t>
    </r>
    <r>
      <rPr>
        <b/>
        <vertAlign val="superscript"/>
        <sz val="12.5"/>
        <color theme="1"/>
        <rFont val="Times New Roman"/>
        <family val="1"/>
      </rPr>
      <t>1</t>
    </r>
  </si>
  <si>
    <r>
      <t>1</t>
    </r>
    <r>
      <rPr>
        <sz val="10.5"/>
        <color rgb="FF000000"/>
        <rFont val="Times New Roman"/>
        <family val="1"/>
      </rPr>
      <t xml:space="preserve"> Based on original maturity.</t>
    </r>
  </si>
  <si>
    <t>April 2025</t>
  </si>
  <si>
    <t>May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</si>
  <si>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</si>
  <si>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</si>
  <si>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</si>
  <si>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</si>
  <si>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</si>
  <si>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</si>
  <si>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</si>
  <si>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January 2026</t>
  </si>
  <si>
    <r>
      <t xml:space="preserve">TT </t>
    </r>
    <r>
      <rPr>
        <vertAlign val="superscript"/>
        <sz val="11"/>
        <color theme="1"/>
        <rFont val="Times New Roman"/>
        <family val="1"/>
      </rPr>
      <t>1</t>
    </r>
    <r>
      <rPr>
        <sz val="11"/>
        <color theme="1"/>
        <rFont val="Times New Roman"/>
        <family val="1"/>
      </rPr>
      <t xml:space="preserve"> exchange rate 
for basic and 
essential commodities </t>
    </r>
  </si>
  <si>
    <r>
      <t>Exchange rate in
Iran Center for 
Exchange of Currency and Gold</t>
    </r>
    <r>
      <rPr>
        <vertAlign val="superscript"/>
        <sz val="11"/>
        <color theme="1"/>
        <rFont val="Times New Roman"/>
        <family val="1"/>
      </rPr>
      <t xml:space="preserve"> </t>
    </r>
  </si>
  <si>
    <t>February 2026</t>
  </si>
  <si>
    <r>
      <t>2</t>
    </r>
    <r>
      <rPr>
        <sz val="10"/>
        <color theme="1"/>
        <rFont val="Times New Roman"/>
        <family val="1"/>
      </rPr>
      <t xml:space="preserve"> Excludes natural gas condensate. </t>
    </r>
  </si>
  <si>
    <r>
      <t xml:space="preserve">  </t>
    </r>
    <r>
      <rPr>
        <sz val="11"/>
        <rFont val="Times New Roman"/>
        <family val="1"/>
      </rPr>
      <t>February</t>
    </r>
    <r>
      <rPr>
        <sz val="11"/>
        <color rgb="FFFF0000"/>
        <rFont val="Times New Roman"/>
        <family val="1"/>
      </rPr>
      <t xml:space="preserve"> </t>
    </r>
    <r>
      <rPr>
        <sz val="11"/>
        <color theme="1"/>
        <rFont val="Times New Roman"/>
        <family val="1"/>
      </rPr>
      <t>2026</t>
    </r>
  </si>
  <si>
    <t xml:space="preserve">_ </t>
  </si>
  <si>
    <r>
      <rPr>
        <vertAlign val="superscript"/>
        <sz val="10.5"/>
        <color theme="1"/>
        <rFont val="Times New Roman"/>
        <family val="1"/>
      </rPr>
      <t>2</t>
    </r>
    <r>
      <rPr>
        <sz val="10.5"/>
        <color theme="1"/>
        <rFont val="Times New Roman"/>
        <family val="1"/>
      </rPr>
      <t xml:space="preserve"> www.ice.ir</t>
    </r>
  </si>
  <si>
    <t>_</t>
  </si>
  <si>
    <r>
      <t xml:space="preserve">February 2026 </t>
    </r>
    <r>
      <rPr>
        <vertAlign val="superscript"/>
        <sz val="11"/>
        <color theme="1"/>
        <rFont val="Times New Roman"/>
        <family val="1"/>
      </rPr>
      <t>3</t>
    </r>
  </si>
  <si>
    <r>
      <t xml:space="preserve">Total </t>
    </r>
    <r>
      <rPr>
        <b/>
        <vertAlign val="superscript"/>
        <sz val="11"/>
        <color theme="1"/>
        <rFont val="Times New Roman"/>
        <family val="1"/>
      </rPr>
      <t>4</t>
    </r>
  </si>
  <si>
    <t xml:space="preserve"> </t>
  </si>
  <si>
    <r>
      <t xml:space="preserve">TT exchange rate in
Iran Center for 
Exchange of Currency and Gold </t>
    </r>
    <r>
      <rPr>
        <vertAlign val="superscript"/>
        <sz val="11"/>
        <color theme="1"/>
        <rFont val="Times New Roman"/>
        <family val="1"/>
      </rPr>
      <t>2</t>
    </r>
  </si>
  <si>
    <r>
      <t>4</t>
    </r>
    <r>
      <rPr>
        <sz val="10"/>
        <color theme="1"/>
        <rFont val="Times New Roman"/>
        <family val="1"/>
      </rPr>
      <t xml:space="preserve"> It includes only the figures for the ten-month period from April to December 2025 as those for February 2026 are not available.</t>
    </r>
  </si>
  <si>
    <r>
      <t>3</t>
    </r>
    <r>
      <rPr>
        <sz val="10"/>
        <color theme="1"/>
        <rFont val="Times New Roman"/>
        <family val="1"/>
      </rPr>
      <t xml:space="preserve"> The figures for Bahman 1404 (February 2026) have not been published by the Islamic Republic of Iran Customs Administration (IRICA).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</si>
</sst>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sz val="11"/>
      <color theme="1"/>
      <name val="Times New Roman"/>
      <family val="1"/>
    </font>
    <font>
      <b/>
      <sz val="12.5"/>
      <color theme="1"/>
      <name val="Times New Roman"/>
      <family val="1"/>
    </font>
    <font>
      <sz val="10"/>
      <name val="Arial"/>
      <family val="2"/>
    </font>
    <font>
      <sz val="10.5"/>
      <color theme="1"/>
      <name val="Times New Roman"/>
      <family val="1"/>
    </font>
    <font>
      <sz val="10"/>
      <name val="Arial"/>
      <family val="2"/>
    </font>
    <font>
      <vertAlign val="superscript"/>
      <sz val="10.5"/>
      <color theme="1"/>
      <name val="Times New Roman"/>
      <family val="1"/>
    </font>
    <font>
      <sz val="10.5"/>
      <name val="Times New Roman"/>
      <family val="1"/>
    </font>
    <font>
      <vertAlign val="superscript"/>
      <sz val="11"/>
      <color theme="1"/>
      <name val="Times New Roman"/>
      <family val="1"/>
    </font>
    <font>
      <b/>
      <sz val="10.5"/>
      <color theme="1"/>
      <name val="Times New Roman"/>
      <family val="1"/>
    </font>
    <font>
      <sz val="11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1.5"/>
      <color theme="1"/>
      <name val="Times New Roman"/>
      <family val="1"/>
    </font>
    <font>
      <vertAlign val="superscript"/>
      <sz val="11.5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vertAlign val="superscript"/>
      <sz val="10"/>
      <color theme="1"/>
      <name val="Times New Roman"/>
      <family val="1"/>
    </font>
    <font>
      <sz val="10"/>
      <color theme="1"/>
      <name val="Times New Roman"/>
      <family val="1"/>
    </font>
    <font>
      <b/>
      <sz val="10.5"/>
      <color rgb="FF000000"/>
      <name val="Times New Roman"/>
      <family val="1"/>
    </font>
    <font>
      <b/>
      <vertAlign val="superscript"/>
      <sz val="12.5"/>
      <color theme="1"/>
      <name val="Times New Roman"/>
      <family val="1"/>
    </font>
    <font>
      <vertAlign val="superscript"/>
      <sz val="10.5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b/>
      <vertAlign val="superscript"/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4" fillId="0" borderId="0"/>
    <xf numFmtId="0" fontId="6" fillId="0" borderId="0"/>
    <xf numFmtId="0" fontId="6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/>
    <xf numFmtId="0" fontId="1" fillId="0" borderId="3" xfId="0" applyFont="1" applyBorder="1" applyAlignment="1">
      <alignment wrapText="1" readingOrder="1"/>
    </xf>
    <xf numFmtId="0" fontId="2" fillId="0" borderId="3" xfId="0" applyFont="1" applyBorder="1" applyAlignment="1">
      <alignment horizontal="center" wrapText="1" readingOrder="1"/>
    </xf>
    <xf numFmtId="3" fontId="8" fillId="2" borderId="5" xfId="0" applyNumberFormat="1" applyFont="1" applyFill="1" applyBorder="1" applyAlignment="1">
      <alignment horizontal="center" vertical="center"/>
    </xf>
    <xf numFmtId="0" fontId="0" fillId="0" borderId="0" xfId="0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vertical="center"/>
    </xf>
    <xf numFmtId="0" fontId="12" fillId="0" borderId="0" xfId="0" applyFont="1"/>
    <xf numFmtId="0" fontId="11" fillId="5" borderId="0" xfId="0" applyFont="1" applyFill="1"/>
    <xf numFmtId="0" fontId="2" fillId="0" borderId="0" xfId="0" applyFont="1" applyBorder="1" applyAlignment="1">
      <alignment horizontal="center" wrapText="1" readingOrder="1"/>
    </xf>
    <xf numFmtId="0" fontId="2" fillId="0" borderId="3" xfId="0" applyFont="1" applyBorder="1" applyAlignment="1">
      <alignment horizontal="center" vertical="top" wrapText="1" readingOrder="1"/>
    </xf>
    <xf numFmtId="3" fontId="16" fillId="2" borderId="0" xfId="1" applyNumberFormat="1" applyFont="1" applyFill="1" applyBorder="1" applyAlignment="1">
      <alignment horizontal="center" vertical="center"/>
    </xf>
    <xf numFmtId="3" fontId="16" fillId="3" borderId="0" xfId="2" applyNumberFormat="1" applyFont="1" applyFill="1" applyBorder="1" applyAlignment="1">
      <alignment horizontal="center" vertical="center" readingOrder="1"/>
    </xf>
    <xf numFmtId="3" fontId="16" fillId="3" borderId="0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/>
    </xf>
    <xf numFmtId="3" fontId="17" fillId="3" borderId="4" xfId="2" applyNumberFormat="1" applyFont="1" applyFill="1" applyBorder="1" applyAlignment="1">
      <alignment horizontal="center" vertical="center" readingOrder="2"/>
    </xf>
    <xf numFmtId="0" fontId="20" fillId="4" borderId="1" xfId="0" applyFont="1" applyFill="1" applyBorder="1" applyAlignment="1">
      <alignment wrapText="1"/>
    </xf>
    <xf numFmtId="0" fontId="5" fillId="4" borderId="0" xfId="0" applyFont="1" applyFill="1" applyAlignment="1">
      <alignment horizontal="right" wrapText="1" readingOrder="2"/>
    </xf>
    <xf numFmtId="0" fontId="1" fillId="0" borderId="6" xfId="0" applyFont="1" applyBorder="1" applyAlignment="1">
      <alignment horizontal="center" vertical="center" wrapText="1" readingOrder="1"/>
    </xf>
    <xf numFmtId="0" fontId="2" fillId="0" borderId="6" xfId="0" applyFont="1" applyBorder="1" applyAlignment="1">
      <alignment horizontal="center" vertical="center" wrapText="1" readingOrder="1"/>
    </xf>
    <xf numFmtId="0" fontId="15" fillId="0" borderId="6" xfId="0" applyFont="1" applyBorder="1" applyAlignment="1">
      <alignment horizontal="center" vertical="center" wrapText="1" readingOrder="1"/>
    </xf>
    <xf numFmtId="49" fontId="2" fillId="0" borderId="4" xfId="0" applyNumberFormat="1" applyFont="1" applyBorder="1" applyAlignment="1">
      <alignment horizontal="left" vertical="center" wrapText="1" indent="1" readingOrder="1"/>
    </xf>
    <xf numFmtId="3" fontId="16" fillId="3" borderId="4" xfId="2" applyNumberFormat="1" applyFont="1" applyFill="1" applyBorder="1" applyAlignment="1">
      <alignment horizontal="center" vertical="center"/>
    </xf>
    <xf numFmtId="0" fontId="19" fillId="0" borderId="4" xfId="0" applyFont="1" applyBorder="1" applyAlignment="1">
      <alignment horizontal="right" wrapText="1" readingOrder="2"/>
    </xf>
    <xf numFmtId="0" fontId="5" fillId="4" borderId="1" xfId="0" applyFont="1" applyFill="1" applyBorder="1" applyAlignment="1">
      <alignment horizontal="right" wrapText="1" readingOrder="2"/>
    </xf>
    <xf numFmtId="0" fontId="1" fillId="0" borderId="3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5" fillId="0" borderId="3" xfId="0" applyFont="1" applyBorder="1" applyAlignment="1">
      <alignment horizontal="center" vertical="center" wrapText="1" readingOrder="1"/>
    </xf>
    <xf numFmtId="49" fontId="2" fillId="0" borderId="0" xfId="0" applyNumberFormat="1" applyFont="1" applyAlignment="1">
      <alignment horizontal="left" vertical="center" wrapText="1" indent="1" readingOrder="1"/>
    </xf>
    <xf numFmtId="0" fontId="19" fillId="0" borderId="5" xfId="0" applyFont="1" applyBorder="1" applyAlignment="1">
      <alignment horizontal="right" wrapText="1" readingOrder="2"/>
    </xf>
    <xf numFmtId="0" fontId="2" fillId="0" borderId="3" xfId="0" applyFont="1" applyBorder="1"/>
    <xf numFmtId="3" fontId="16" fillId="3" borderId="1" xfId="0" applyNumberFormat="1" applyFont="1" applyFill="1" applyBorder="1" applyAlignment="1">
      <alignment horizontal="center" vertical="center"/>
    </xf>
    <xf numFmtId="3" fontId="16" fillId="2" borderId="1" xfId="0" applyNumberFormat="1" applyFont="1" applyFill="1" applyBorder="1" applyAlignment="1">
      <alignment horizontal="center" vertical="center"/>
    </xf>
    <xf numFmtId="0" fontId="20" fillId="4" borderId="0" xfId="0" applyFont="1" applyFill="1" applyAlignment="1">
      <alignment wrapText="1"/>
    </xf>
    <xf numFmtId="49" fontId="2" fillId="0" borderId="5" xfId="0" applyNumberFormat="1" applyFont="1" applyBorder="1" applyAlignment="1">
      <alignment horizontal="left" vertical="center" wrapText="1" readingOrder="1"/>
    </xf>
    <xf numFmtId="49" fontId="2" fillId="0" borderId="0" xfId="0" applyNumberFormat="1" applyFont="1" applyBorder="1" applyAlignment="1">
      <alignment horizontal="left" vertical="center" wrapText="1" readingOrder="1"/>
    </xf>
    <xf numFmtId="49" fontId="2" fillId="0" borderId="0" xfId="0" applyNumberFormat="1" applyFont="1" applyBorder="1" applyAlignment="1">
      <alignment horizontal="left" vertical="center" wrapText="1"/>
    </xf>
    <xf numFmtId="0" fontId="3" fillId="4" borderId="1" xfId="0" applyFont="1" applyFill="1" applyBorder="1" applyAlignment="1">
      <alignment horizontal="center" wrapText="1" readingOrder="1"/>
    </xf>
    <xf numFmtId="0" fontId="1" fillId="0" borderId="0" xfId="0" applyFont="1" applyBorder="1" applyAlignment="1">
      <alignment horizontal="center" vertical="top" wrapText="1" readingOrder="1"/>
    </xf>
    <xf numFmtId="0" fontId="13" fillId="0" borderId="6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5" fillId="0" borderId="0" xfId="0" applyFont="1" applyBorder="1" applyAlignment="1">
      <alignment horizontal="left" vertical="top" wrapText="1" readingOrder="1"/>
    </xf>
    <xf numFmtId="0" fontId="15" fillId="0" borderId="3" xfId="0" applyFont="1" applyBorder="1" applyAlignment="1">
      <alignment horizontal="left" vertical="top" wrapText="1" readingOrder="1"/>
    </xf>
    <xf numFmtId="0" fontId="2" fillId="0" borderId="0" xfId="0" applyFont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18" fillId="0" borderId="0" xfId="0" applyFont="1" applyBorder="1" applyAlignment="1">
      <alignment horizontal="left" vertical="center" readingOrder="1"/>
    </xf>
    <xf numFmtId="0" fontId="18" fillId="0" borderId="0" xfId="0" applyFont="1" applyAlignment="1">
      <alignment horizontal="left" readingOrder="1"/>
    </xf>
    <xf numFmtId="0" fontId="15" fillId="0" borderId="4" xfId="0" applyFont="1" applyBorder="1" applyAlignment="1">
      <alignment horizontal="left" vertical="center" wrapText="1" readingOrder="1"/>
    </xf>
    <xf numFmtId="0" fontId="3" fillId="4" borderId="0" xfId="0" applyFont="1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22" fillId="0" borderId="0" xfId="0" applyFont="1" applyAlignment="1">
      <alignment horizontal="left" readingOrder="1"/>
    </xf>
    <xf numFmtId="0" fontId="22" fillId="0" borderId="2" xfId="0" applyFont="1" applyBorder="1" applyAlignment="1">
      <alignment horizontal="left" readingOrder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 wrapText="1" readingOrder="1"/>
    </xf>
    <xf numFmtId="0" fontId="5" fillId="0" borderId="0" xfId="0" applyFont="1" applyBorder="1" applyAlignment="1">
      <alignment horizontal="left" vertical="top" wrapText="1" readingOrder="1"/>
    </xf>
    <xf numFmtId="0" fontId="10" fillId="4" borderId="1" xfId="0" applyFont="1" applyFill="1" applyBorder="1" applyAlignment="1">
      <alignment wrapText="1"/>
    </xf>
    <xf numFmtId="49" fontId="5" fillId="0" borderId="2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</cellXfs>
  <cellStyles count="5">
    <cellStyle name="Normal" xfId="0" builtinId="0"/>
    <cellStyle name="Normal 11" xfId="4" xr:uid="{00000000-0005-0000-0000-000001000000}"/>
    <cellStyle name="Normal 2" xfId="2" xr:uid="{00000000-0005-0000-0000-000002000000}"/>
    <cellStyle name="Normal 3" xfId="3" xr:uid="{00000000-0005-0000-0000-000003000000}"/>
    <cellStyle name="Normal 3 2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F38B2EAC-5FD0-4AFB-9532-47D1EB2E1AA6}">
  <we:reference id="wa200003206" version="1.0.0.0" store="en-US" storeType="OMEX"/>
  <we:alternateReferences>
    <we:reference id="wa200003206" version="1.0.0.0" store="wa20000320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26"/>
  <sheetViews>
    <sheetView tabSelected="1" view="pageBreakPreview" zoomScaleNormal="100" zoomScaleSheetLayoutView="100" workbookViewId="0">
      <selection activeCell="B19" sqref="B19:J19"/>
    </sheetView>
  </sheetViews>
  <sheetFormatPr defaultColWidth="9" defaultRowHeight="14.25" x14ac:dyDescent="0.2"/>
  <cols>
    <col min="1" max="1" width="0.28515625" style="7" customWidth="1"/>
    <col min="2" max="3" width="9" style="7"/>
    <col min="4" max="6" width="15.7109375" style="7" customWidth="1"/>
    <col min="7" max="7" width="3.140625" style="7" customWidth="1"/>
    <col min="8" max="9" width="15.7109375" style="7" customWidth="1"/>
    <col min="10" max="10" width="16.85546875" style="7" customWidth="1"/>
    <col min="11" max="16384" width="9" style="7"/>
  </cols>
  <sheetData>
    <row r="1" spans="2:16" ht="30" customHeight="1" thickBot="1" x14ac:dyDescent="0.3">
      <c r="B1" s="19" t="s">
        <v>0</v>
      </c>
      <c r="C1" s="40" t="s">
        <v>20</v>
      </c>
      <c r="D1" s="40"/>
      <c r="E1" s="40"/>
      <c r="F1" s="40"/>
      <c r="G1" s="40"/>
      <c r="H1" s="40"/>
      <c r="I1" s="40"/>
      <c r="J1" s="40"/>
    </row>
    <row r="2" spans="2:16" ht="24.95" customHeight="1" x14ac:dyDescent="0.2">
      <c r="B2" s="41"/>
      <c r="C2" s="41"/>
      <c r="D2" s="42" t="s">
        <v>6</v>
      </c>
      <c r="E2" s="42"/>
      <c r="F2" s="42"/>
      <c r="G2" s="43" t="s">
        <v>18</v>
      </c>
      <c r="H2" s="42"/>
      <c r="I2" s="42"/>
      <c r="J2" s="42"/>
    </row>
    <row r="3" spans="2:16" ht="24.95" customHeight="1" x14ac:dyDescent="0.25">
      <c r="B3" s="44"/>
      <c r="C3" s="44"/>
      <c r="D3" s="12" t="s">
        <v>2</v>
      </c>
      <c r="E3" s="12" t="s">
        <v>7</v>
      </c>
      <c r="F3" s="12" t="s">
        <v>3</v>
      </c>
      <c r="G3" s="46"/>
      <c r="H3" s="12" t="s">
        <v>2</v>
      </c>
      <c r="I3" s="12" t="s">
        <v>7</v>
      </c>
      <c r="J3" s="12" t="s">
        <v>3</v>
      </c>
    </row>
    <row r="4" spans="2:16" ht="24.95" customHeight="1" x14ac:dyDescent="0.2">
      <c r="B4" s="45"/>
      <c r="C4" s="45"/>
      <c r="D4" s="13" t="s">
        <v>8</v>
      </c>
      <c r="E4" s="13" t="s">
        <v>1</v>
      </c>
      <c r="F4" s="13" t="s">
        <v>9</v>
      </c>
      <c r="G4" s="47"/>
      <c r="H4" s="13" t="s">
        <v>8</v>
      </c>
      <c r="I4" s="13" t="s">
        <v>1</v>
      </c>
      <c r="J4" s="13" t="s">
        <v>9</v>
      </c>
    </row>
    <row r="5" spans="2:16" ht="24.95" customHeight="1" x14ac:dyDescent="0.2">
      <c r="B5" s="37" t="s">
        <v>23</v>
      </c>
      <c r="C5" s="37"/>
      <c r="D5" s="16">
        <v>2856.312867434182</v>
      </c>
      <c r="E5" s="14">
        <v>1799.3057318552808</v>
      </c>
      <c r="F5" s="14">
        <v>1587.4527696240989</v>
      </c>
      <c r="G5" s="15"/>
      <c r="H5" s="16">
        <v>2941.7887740000001</v>
      </c>
      <c r="I5" s="16">
        <v>8956.767656</v>
      </c>
      <c r="J5" s="16">
        <v>328.4431266930701</v>
      </c>
    </row>
    <row r="6" spans="2:16" ht="24.95" customHeight="1" x14ac:dyDescent="0.2">
      <c r="B6" s="38" t="s">
        <v>24</v>
      </c>
      <c r="C6" s="38"/>
      <c r="D6" s="16">
        <v>5614.6637170467766</v>
      </c>
      <c r="E6" s="14">
        <v>4121.4261426945659</v>
      </c>
      <c r="F6" s="14">
        <v>1362.3108901269648</v>
      </c>
      <c r="G6" s="15"/>
      <c r="H6" s="16">
        <v>5298.7745689999992</v>
      </c>
      <c r="I6" s="16">
        <v>15654.895698</v>
      </c>
      <c r="J6" s="16">
        <v>338.47396183399337</v>
      </c>
    </row>
    <row r="7" spans="2:16" ht="24.95" customHeight="1" x14ac:dyDescent="0.2">
      <c r="B7" s="38" t="s">
        <v>25</v>
      </c>
      <c r="C7" s="38"/>
      <c r="D7" s="16">
        <v>4558.5145861208166</v>
      </c>
      <c r="E7" s="14">
        <v>3092.3097929151463</v>
      </c>
      <c r="F7" s="14">
        <v>1474.1455065611219</v>
      </c>
      <c r="G7" s="15"/>
      <c r="H7" s="16">
        <v>3393.3265450000022</v>
      </c>
      <c r="I7" s="16">
        <v>9814.2081590000053</v>
      </c>
      <c r="J7" s="16">
        <v>345.75652870050362</v>
      </c>
    </row>
    <row r="8" spans="2:16" ht="24.95" customHeight="1" x14ac:dyDescent="0.2">
      <c r="B8" s="38" t="s">
        <v>26</v>
      </c>
      <c r="C8" s="38"/>
      <c r="D8" s="16">
        <v>4597.096292101427</v>
      </c>
      <c r="E8" s="14">
        <v>3195.8763903922045</v>
      </c>
      <c r="F8" s="14">
        <v>1438.4462133522197</v>
      </c>
      <c r="G8" s="15"/>
      <c r="H8" s="16">
        <v>4893.7790379999969</v>
      </c>
      <c r="I8" s="16">
        <v>14335.367324999992</v>
      </c>
      <c r="J8" s="16">
        <v>341.37800079008434</v>
      </c>
    </row>
    <row r="9" spans="2:16" ht="24.95" customHeight="1" x14ac:dyDescent="0.2">
      <c r="B9" s="39" t="s">
        <v>27</v>
      </c>
      <c r="C9" s="39"/>
      <c r="D9" s="16">
        <v>5395.7552427178161</v>
      </c>
      <c r="E9" s="14">
        <v>2996.6668203225854</v>
      </c>
      <c r="F9" s="14">
        <v>1800.5856393928284</v>
      </c>
      <c r="G9" s="15"/>
      <c r="H9" s="16">
        <v>4389.4412070000035</v>
      </c>
      <c r="I9" s="16">
        <v>12562.158095999999</v>
      </c>
      <c r="J9" s="16">
        <v>349.41776512092099</v>
      </c>
    </row>
    <row r="10" spans="2:16" ht="24.95" customHeight="1" x14ac:dyDescent="0.2">
      <c r="B10" s="39" t="s">
        <v>28</v>
      </c>
      <c r="C10" s="39"/>
      <c r="D10" s="16">
        <v>5344.5633873168881</v>
      </c>
      <c r="E10" s="14">
        <v>3551.2129580852124</v>
      </c>
      <c r="F10" s="14">
        <v>1504.9965886018383</v>
      </c>
      <c r="G10" s="15"/>
      <c r="H10" s="16">
        <v>5027.0826089999937</v>
      </c>
      <c r="I10" s="16">
        <v>13663.34728</v>
      </c>
      <c r="J10" s="16">
        <v>367.92467511665222</v>
      </c>
    </row>
    <row r="11" spans="2:16" ht="24.95" customHeight="1" x14ac:dyDescent="0.2">
      <c r="B11" s="39" t="s">
        <v>29</v>
      </c>
      <c r="C11" s="39"/>
      <c r="D11" s="16">
        <v>5880.7915865887007</v>
      </c>
      <c r="E11" s="14">
        <v>3588.2339472254971</v>
      </c>
      <c r="F11" s="14">
        <v>1638.9097458753658</v>
      </c>
      <c r="G11" s="15"/>
      <c r="H11" s="16">
        <v>6074.291887000003</v>
      </c>
      <c r="I11" s="16">
        <v>16895.215277999989</v>
      </c>
      <c r="J11" s="16">
        <v>359.52734469797542</v>
      </c>
    </row>
    <row r="12" spans="2:16" ht="24.95" customHeight="1" x14ac:dyDescent="0.2">
      <c r="B12" s="39" t="s">
        <v>30</v>
      </c>
      <c r="C12" s="39"/>
      <c r="D12" s="16">
        <v>5292.3108107627922</v>
      </c>
      <c r="E12" s="14">
        <v>3477.7420910931432</v>
      </c>
      <c r="F12" s="14">
        <v>1521.7663277322797</v>
      </c>
      <c r="G12" s="15"/>
      <c r="H12" s="16">
        <v>4973.5137079999986</v>
      </c>
      <c r="I12" s="16">
        <v>13339.453092000011</v>
      </c>
      <c r="J12" s="16">
        <v>372.84240018676127</v>
      </c>
    </row>
    <row r="13" spans="2:16" ht="24.95" customHeight="1" x14ac:dyDescent="0.2">
      <c r="B13" s="39" t="s">
        <v>31</v>
      </c>
      <c r="C13" s="39"/>
      <c r="D13" s="16">
        <v>4611.0049155978631</v>
      </c>
      <c r="E13" s="14">
        <v>3502.6378977199674</v>
      </c>
      <c r="F13" s="14">
        <v>1316.4377963818024</v>
      </c>
      <c r="G13" s="15"/>
      <c r="H13" s="16">
        <v>4246.0681160000022</v>
      </c>
      <c r="I13" s="16">
        <v>13669.545031999995</v>
      </c>
      <c r="J13" s="16">
        <v>310.62249007264575</v>
      </c>
      <c r="P13" s="7" t="s">
        <v>43</v>
      </c>
    </row>
    <row r="14" spans="2:16" ht="24.95" customHeight="1" x14ac:dyDescent="0.2">
      <c r="B14" s="39" t="s">
        <v>32</v>
      </c>
      <c r="C14" s="39"/>
      <c r="D14" s="16">
        <v>4956.2960622098763</v>
      </c>
      <c r="E14" s="14">
        <v>3851.9358640768041</v>
      </c>
      <c r="F14" s="14">
        <v>1286.7026443592551</v>
      </c>
      <c r="G14" s="15"/>
      <c r="H14" s="16">
        <v>3772.1263830000098</v>
      </c>
      <c r="I14" s="16">
        <v>11135.146213000015</v>
      </c>
      <c r="J14" s="16">
        <v>338.75858572886483</v>
      </c>
    </row>
    <row r="15" spans="2:16" ht="24.95" customHeight="1" x14ac:dyDescent="0.2">
      <c r="B15" s="39" t="s">
        <v>41</v>
      </c>
      <c r="C15" s="39"/>
      <c r="D15" s="16" t="s">
        <v>40</v>
      </c>
      <c r="E15" s="14" t="s">
        <v>40</v>
      </c>
      <c r="F15" s="14" t="s">
        <v>40</v>
      </c>
      <c r="G15" s="15"/>
      <c r="H15" s="16" t="s">
        <v>40</v>
      </c>
      <c r="I15" s="16" t="s">
        <v>40</v>
      </c>
      <c r="J15" s="16" t="s">
        <v>40</v>
      </c>
    </row>
    <row r="16" spans="2:16" ht="20.100000000000001" customHeight="1" thickBot="1" x14ac:dyDescent="0.25">
      <c r="B16" s="50" t="s">
        <v>42</v>
      </c>
      <c r="C16" s="50"/>
      <c r="D16" s="17">
        <f>SUM(D5:D15)</f>
        <v>49107.309467897139</v>
      </c>
      <c r="E16" s="17">
        <f>SUM(E5:E15)</f>
        <v>33177.347636380407</v>
      </c>
      <c r="F16" s="17">
        <f>D16/E16*1000</f>
        <v>1480.1457309398909</v>
      </c>
      <c r="G16" s="18"/>
      <c r="H16" s="17">
        <f>SUM(H5:H15)</f>
        <v>45010.192836000009</v>
      </c>
      <c r="I16" s="17">
        <f>SUM(I5:I15)</f>
        <v>130026.103829</v>
      </c>
      <c r="J16" s="17">
        <f>H16/I16*1000</f>
        <v>346.16274356104554</v>
      </c>
    </row>
    <row r="17" spans="2:10" ht="20.100000000000001" customHeight="1" x14ac:dyDescent="0.2">
      <c r="B17" s="48" t="s">
        <v>19</v>
      </c>
      <c r="C17" s="48"/>
      <c r="D17" s="48"/>
      <c r="E17" s="48"/>
      <c r="F17" s="48"/>
      <c r="G17" s="48"/>
      <c r="H17" s="48"/>
      <c r="I17" s="48"/>
      <c r="J17" s="48"/>
    </row>
    <row r="18" spans="2:10" ht="20.100000000000001" customHeight="1" x14ac:dyDescent="0.2">
      <c r="B18" s="48" t="s">
        <v>36</v>
      </c>
      <c r="C18" s="48"/>
      <c r="D18" s="48"/>
      <c r="E18" s="48"/>
      <c r="F18" s="48"/>
      <c r="G18" s="48"/>
      <c r="H18" s="48"/>
      <c r="I18" s="48"/>
      <c r="J18" s="48"/>
    </row>
    <row r="19" spans="2:10" ht="20.100000000000001" customHeight="1" x14ac:dyDescent="0.2">
      <c r="B19" s="48" t="s">
        <v>46</v>
      </c>
      <c r="C19" s="48"/>
      <c r="D19" s="48"/>
      <c r="E19" s="48"/>
      <c r="F19" s="48"/>
      <c r="G19" s="48"/>
      <c r="H19" s="48"/>
      <c r="I19" s="48"/>
      <c r="J19" s="48"/>
    </row>
    <row r="20" spans="2:10" ht="15.75" x14ac:dyDescent="0.2">
      <c r="B20" s="49" t="s">
        <v>45</v>
      </c>
      <c r="C20" s="49"/>
      <c r="D20" s="49"/>
      <c r="E20" s="49"/>
      <c r="F20" s="49"/>
      <c r="G20" s="49"/>
      <c r="H20" s="49"/>
      <c r="I20" s="49"/>
      <c r="J20" s="49"/>
    </row>
    <row r="26" spans="2:10" x14ac:dyDescent="0.2">
      <c r="J26" s="8"/>
    </row>
  </sheetData>
  <mergeCells count="22">
    <mergeCell ref="B10:C10"/>
    <mergeCell ref="B15:C15"/>
    <mergeCell ref="B17:J17"/>
    <mergeCell ref="B20:J20"/>
    <mergeCell ref="B16:C16"/>
    <mergeCell ref="B13:C13"/>
    <mergeCell ref="B11:C11"/>
    <mergeCell ref="B12:C12"/>
    <mergeCell ref="B14:C14"/>
    <mergeCell ref="B18:J18"/>
    <mergeCell ref="B19:J19"/>
    <mergeCell ref="C1:J1"/>
    <mergeCell ref="B2:C2"/>
    <mergeCell ref="D2:F2"/>
    <mergeCell ref="G2:J2"/>
    <mergeCell ref="B3:C4"/>
    <mergeCell ref="G3:G4"/>
    <mergeCell ref="B5:C5"/>
    <mergeCell ref="B7:C7"/>
    <mergeCell ref="B6:C6"/>
    <mergeCell ref="B9:C9"/>
    <mergeCell ref="B8:C8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20"/>
  <sheetViews>
    <sheetView view="pageBreakPreview" zoomScale="130" zoomScaleNormal="100" zoomScaleSheetLayoutView="130" workbookViewId="0">
      <selection activeCell="B8" sqref="B8"/>
    </sheetView>
  </sheetViews>
  <sheetFormatPr defaultColWidth="9.140625" defaultRowHeight="14.25" x14ac:dyDescent="0.2"/>
  <cols>
    <col min="1" max="1" width="2" style="7" customWidth="1"/>
    <col min="2" max="2" width="17.5703125" style="7" customWidth="1"/>
    <col min="3" max="4" width="30.7109375" style="7" customWidth="1"/>
    <col min="5" max="5" width="30" style="7" customWidth="1"/>
    <col min="6" max="6" width="14.7109375" style="7" customWidth="1"/>
    <col min="7" max="7" width="0.42578125" style="7" customWidth="1"/>
    <col min="8" max="16384" width="9.140625" style="7"/>
  </cols>
  <sheetData>
    <row r="1" spans="2:6" ht="30.75" customHeight="1" thickBot="1" x14ac:dyDescent="0.25">
      <c r="B1" s="36" t="s">
        <v>16</v>
      </c>
      <c r="C1" s="51" t="s">
        <v>21</v>
      </c>
      <c r="D1" s="52"/>
      <c r="E1" s="52"/>
      <c r="F1" s="20" t="s">
        <v>17</v>
      </c>
    </row>
    <row r="2" spans="2:6" s="9" customFormat="1" ht="20.25" customHeight="1" x14ac:dyDescent="0.25">
      <c r="B2" s="21"/>
      <c r="C2" s="22" t="s">
        <v>14</v>
      </c>
      <c r="D2" s="22" t="s">
        <v>13</v>
      </c>
      <c r="E2" s="23" t="s">
        <v>4</v>
      </c>
      <c r="F2" s="22"/>
    </row>
    <row r="3" spans="2:6" ht="30" customHeight="1" thickBot="1" x14ac:dyDescent="0.25">
      <c r="B3" s="24" t="s">
        <v>35</v>
      </c>
      <c r="C3" s="25">
        <v>3053.4447</v>
      </c>
      <c r="D3" s="25">
        <v>1803.0703000000001</v>
      </c>
      <c r="E3" s="17">
        <f>C3+D3</f>
        <v>4856.5150000000003</v>
      </c>
      <c r="F3" s="26"/>
    </row>
    <row r="4" spans="2:6" s="10" customFormat="1" ht="20.100000000000001" customHeight="1" x14ac:dyDescent="0.2">
      <c r="B4" s="53" t="s">
        <v>22</v>
      </c>
      <c r="C4" s="53"/>
      <c r="D4" s="53"/>
      <c r="E4" s="53"/>
      <c r="F4" s="53"/>
    </row>
    <row r="5" spans="2:6" ht="30" customHeight="1" x14ac:dyDescent="0.25">
      <c r="B5" s="55"/>
      <c r="C5" s="55"/>
      <c r="D5" s="55"/>
      <c r="E5" s="55"/>
      <c r="F5" s="55"/>
    </row>
    <row r="6" spans="2:6" ht="28.5" customHeight="1" thickBot="1" x14ac:dyDescent="0.25">
      <c r="B6" s="19" t="s">
        <v>16</v>
      </c>
      <c r="C6" s="56" t="s">
        <v>21</v>
      </c>
      <c r="D6" s="56"/>
      <c r="E6" s="56"/>
      <c r="F6" s="27" t="s">
        <v>15</v>
      </c>
    </row>
    <row r="7" spans="2:6" s="9" customFormat="1" ht="20.100000000000001" customHeight="1" x14ac:dyDescent="0.25">
      <c r="B7" s="28"/>
      <c r="C7" s="29" t="s">
        <v>14</v>
      </c>
      <c r="D7" s="29" t="s">
        <v>13</v>
      </c>
      <c r="E7" s="30" t="s">
        <v>4</v>
      </c>
      <c r="F7" s="29"/>
    </row>
    <row r="8" spans="2:6" ht="30" customHeight="1" thickBot="1" x14ac:dyDescent="0.25">
      <c r="B8" s="31" t="s">
        <v>35</v>
      </c>
      <c r="C8" s="25">
        <v>2585.3863999999999</v>
      </c>
      <c r="D8" s="25">
        <v>1526.6801</v>
      </c>
      <c r="E8" s="17">
        <f>C8+D8</f>
        <v>4112.0664999999999</v>
      </c>
      <c r="F8" s="32"/>
    </row>
    <row r="9" spans="2:6" s="10" customFormat="1" ht="20.100000000000001" customHeight="1" x14ac:dyDescent="0.2">
      <c r="B9" s="54" t="s">
        <v>22</v>
      </c>
      <c r="C9" s="54"/>
      <c r="D9" s="54"/>
      <c r="E9" s="54"/>
      <c r="F9" s="54"/>
    </row>
    <row r="20" spans="5:5" x14ac:dyDescent="0.2">
      <c r="E20" s="11"/>
    </row>
  </sheetData>
  <mergeCells count="5">
    <mergeCell ref="C1:E1"/>
    <mergeCell ref="B4:F4"/>
    <mergeCell ref="B9:F9"/>
    <mergeCell ref="B5:F5"/>
    <mergeCell ref="C6:E6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5"/>
  <sheetViews>
    <sheetView view="pageBreakPreview" zoomScaleNormal="100" zoomScaleSheetLayoutView="100" workbookViewId="0">
      <selection activeCell="E2" sqref="E2"/>
    </sheetView>
  </sheetViews>
  <sheetFormatPr defaultColWidth="9.140625" defaultRowHeight="15" x14ac:dyDescent="0.25"/>
  <cols>
    <col min="1" max="1" width="3" style="2" customWidth="1"/>
    <col min="2" max="2" width="9.85546875" style="2" customWidth="1"/>
    <col min="3" max="3" width="4.28515625" style="2" customWidth="1"/>
    <col min="4" max="4" width="24.42578125" style="2" customWidth="1"/>
    <col min="5" max="5" width="19.7109375" style="2" customWidth="1"/>
    <col min="6" max="6" width="20.28515625" style="2" customWidth="1"/>
    <col min="7" max="7" width="15.5703125" style="2" customWidth="1"/>
    <col min="8" max="8" width="3.85546875" style="2" customWidth="1"/>
    <col min="9" max="16384" width="9.140625" style="2"/>
  </cols>
  <sheetData>
    <row r="1" spans="1:8" ht="30" customHeight="1" thickBot="1" x14ac:dyDescent="0.3">
      <c r="A1" s="58" t="s">
        <v>5</v>
      </c>
      <c r="B1" s="58"/>
      <c r="C1" s="40" t="s">
        <v>11</v>
      </c>
      <c r="D1" s="40"/>
      <c r="E1" s="40"/>
      <c r="F1" s="40"/>
      <c r="G1" s="40"/>
      <c r="H1" s="40"/>
    </row>
    <row r="2" spans="1:8" ht="66.75" customHeight="1" x14ac:dyDescent="0.25">
      <c r="A2" s="33"/>
      <c r="B2" s="3"/>
      <c r="C2" s="3"/>
      <c r="D2" s="4" t="s">
        <v>33</v>
      </c>
      <c r="E2" s="4" t="s">
        <v>44</v>
      </c>
      <c r="F2" s="4" t="s">
        <v>34</v>
      </c>
      <c r="G2" s="4" t="s">
        <v>12</v>
      </c>
      <c r="H2" s="4"/>
    </row>
    <row r="3" spans="1:8" ht="26.25" customHeight="1" thickBot="1" x14ac:dyDescent="0.3">
      <c r="A3" s="39" t="s">
        <v>37</v>
      </c>
      <c r="B3" s="39"/>
      <c r="C3" s="39"/>
      <c r="D3" s="34" t="s">
        <v>38</v>
      </c>
      <c r="E3" s="34">
        <v>1310661.4583333333</v>
      </c>
      <c r="F3" s="34">
        <v>1530935.125</v>
      </c>
      <c r="G3" s="35">
        <v>1552522.3333333333</v>
      </c>
      <c r="H3" s="5"/>
    </row>
    <row r="4" spans="1:8" s="6" customFormat="1" ht="20.25" customHeight="1" x14ac:dyDescent="0.25">
      <c r="A4" s="59" t="s">
        <v>10</v>
      </c>
      <c r="B4" s="60"/>
      <c r="C4" s="60"/>
      <c r="D4" s="60"/>
      <c r="E4" s="60"/>
      <c r="F4" s="60"/>
      <c r="G4" s="60"/>
      <c r="H4" s="60"/>
    </row>
    <row r="5" spans="1:8" ht="18" customHeight="1" x14ac:dyDescent="0.25">
      <c r="A5" s="57" t="s">
        <v>39</v>
      </c>
      <c r="B5" s="57"/>
      <c r="C5" s="57"/>
      <c r="D5" s="57"/>
      <c r="E5" s="57"/>
      <c r="F5" s="57"/>
      <c r="G5" s="57"/>
      <c r="H5" s="57"/>
    </row>
    <row r="15" spans="1:8" x14ac:dyDescent="0.25">
      <c r="F15" s="1"/>
    </row>
  </sheetData>
  <mergeCells count="5">
    <mergeCell ref="C1:H1"/>
    <mergeCell ref="A5:H5"/>
    <mergeCell ref="A3:C3"/>
    <mergeCell ref="A1:B1"/>
    <mergeCell ref="A4:H4"/>
  </mergeCells>
  <printOptions horizontalCentered="1" verticalCentered="1"/>
  <pageMargins left="0.25" right="0.25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Table 2</vt:lpstr>
      <vt:lpstr>Table 3</vt:lpstr>
      <vt:lpstr>Table 4 </vt:lpstr>
      <vt:lpstr>'Table 2'!Print_Area</vt:lpstr>
      <vt:lpstr>'Table 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h.bazraee</dc:creator>
  <cp:lastModifiedBy>fa.ghodrati</cp:lastModifiedBy>
  <cp:lastPrinted>2026-07-19T06:57:51Z</cp:lastPrinted>
  <dcterms:created xsi:type="dcterms:W3CDTF">2021-01-07T06:24:26Z</dcterms:created>
  <dcterms:modified xsi:type="dcterms:W3CDTF">2026-07-19T07:25:11Z</dcterms:modified>
</cp:coreProperties>
</file>