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اسفند\"/>
    </mc:Choice>
  </mc:AlternateContent>
  <xr:revisionPtr revIDLastSave="0" documentId="8_{8F388F39-D8DB-4C10-BC80-0E1F1D1D44D4}" xr6:coauthVersionLast="47" xr6:coauthVersionMax="47" xr10:uidLastSave="{00000000-0000-0000-0000-000000000000}"/>
  <bookViews>
    <workbookView xWindow="-120" yWindow="-120" windowWidth="20640" windowHeight="11160" xr2:uid="{343FE7F5-D302-4686-9F58-52A33FA22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 l="1"/>
  <c r="E10" i="1"/>
  <c r="E9" i="1"/>
  <c r="E8" i="1"/>
  <c r="E7" i="1"/>
  <c r="E6" i="1" l="1"/>
  <c r="E5" i="1" l="1"/>
  <c r="E16" i="1" s="1"/>
</calcChain>
</file>

<file path=xl/sharedStrings.xml><?xml version="1.0" encoding="utf-8"?>
<sst xmlns="http://schemas.openxmlformats.org/spreadsheetml/2006/main" count="47" uniqueCount="38">
  <si>
    <t>ردیف</t>
  </si>
  <si>
    <t>مشخصات شرکت/ شخص حقوقی</t>
  </si>
  <si>
    <t>شناسه ملی</t>
  </si>
  <si>
    <t>درصد سهام متعلق به بانک</t>
  </si>
  <si>
    <t>تاریخ تملک سهام</t>
  </si>
  <si>
    <t>نحوه تملک سهام</t>
  </si>
  <si>
    <t>پرداخت الکترونیک سامان کیش</t>
  </si>
  <si>
    <t>تامین سرمایه کاردان</t>
  </si>
  <si>
    <t>گروه مالی اقتصادی سامان</t>
  </si>
  <si>
    <t>کیش سل پارس</t>
  </si>
  <si>
    <t>کارگزاری بانک سامان</t>
  </si>
  <si>
    <t>صرافی سامان</t>
  </si>
  <si>
    <t>توسعه خدمات الکترونیکی آدونیس</t>
  </si>
  <si>
    <t>گروه ارتباطات ماهواره ای سامان</t>
  </si>
  <si>
    <t>توسعه فناوری تحلیلگر امید</t>
  </si>
  <si>
    <t>اعتبارسنجی حافظ سامان ایرانیان</t>
  </si>
  <si>
    <t>پردازشگران سامان</t>
  </si>
  <si>
    <t>جمع</t>
  </si>
  <si>
    <r>
      <t>نام شرکت/شخص حقوقی</t>
    </r>
    <r>
      <rPr>
        <sz val="10"/>
        <color theme="1"/>
        <rFont val="SamanBank"/>
        <charset val="178"/>
      </rPr>
      <t xml:space="preserve"> 
(به ترتیب حروف الفبا)</t>
    </r>
  </si>
  <si>
    <t>ارزش دفتری سهام متعلق به بانک</t>
  </si>
  <si>
    <t>ارقام به میلیون ریال</t>
  </si>
  <si>
    <t>نرخ بازدهی سرمایه*</t>
  </si>
  <si>
    <t>جدول وضعیت سرمایه گذاری بانک در سهام شرکت ها و سایر اشخاص حقوقی(بالای20%) در پایان اسفند ماه 1402</t>
  </si>
  <si>
    <r>
      <t xml:space="preserve">*  توضیحات : نرخ بازدهی سرمایه بر اساس اطلاعات آخرین صورت های مالی 1402شرکت ها محاسبه شده است.شایان ذکر است و به شرح ذیل میباشد:
- تامین سرمایه کاردان، توسعه فناوری تحلیلگر امید شش ماهه منتهی به 1402/06/31 </t>
    </r>
    <r>
      <rPr>
        <b/>
        <sz val="13"/>
        <color theme="1"/>
        <rFont val="SamanBank"/>
        <charset val="178"/>
      </rPr>
      <t>(سالانه نشده و از همان ارقام سود/زیان شش ماهه استفاده شده است)</t>
    </r>
    <r>
      <rPr>
        <sz val="13"/>
        <color theme="1"/>
        <rFont val="SamanBank"/>
        <charset val="178"/>
      </rPr>
      <t xml:space="preserve">
- توسعه خدمات الکترونیکی آدونیس صورت مالی شش ماهه منتهی به 1402/04/31 </t>
    </r>
    <r>
      <rPr>
        <b/>
        <sz val="13"/>
        <color theme="1"/>
        <rFont val="SamanBank"/>
        <charset val="178"/>
      </rPr>
      <t>(سالانه نشده و از همان ارقام سود/زیان شش ماهه استفاده شده است)</t>
    </r>
    <r>
      <rPr>
        <sz val="13"/>
        <color theme="1"/>
        <rFont val="SamanBank"/>
        <charset val="178"/>
      </rPr>
      <t xml:space="preserve">
- صرافی سامان صورت مالی شش ماهه منتهی به 1402/03/31 </t>
    </r>
    <r>
      <rPr>
        <b/>
        <sz val="13"/>
        <color theme="1"/>
        <rFont val="SamanBank"/>
        <charset val="178"/>
      </rPr>
      <t>(سالانه نشده و از همان ارقام سود/زیان شش ماهه استفاده شده است)</t>
    </r>
    <r>
      <rPr>
        <sz val="13"/>
        <color theme="1"/>
        <rFont val="SamanBank"/>
        <charset val="178"/>
      </rPr>
      <t xml:space="preserve">
- برای شرکت پردازشگران سامان به دلیل عدم وجود صورت های مالی 6 ماهه، از  اطلاعات صورت های مالی سالانه 1401 استفاده شده است.
- سایر شرکت ها صورت مالی سالانه منتهی به 1402/09/30</t>
    </r>
  </si>
  <si>
    <t>1386/07/28</t>
  </si>
  <si>
    <t>تأسیس و خرید</t>
  </si>
  <si>
    <t>1382/06/09</t>
  </si>
  <si>
    <t>خرید</t>
  </si>
  <si>
    <t>1389/10/18</t>
  </si>
  <si>
    <t>تاسیس</t>
  </si>
  <si>
    <t>1392/10/17</t>
  </si>
  <si>
    <t>1396/12/27</t>
  </si>
  <si>
    <t>1399/05/19</t>
  </si>
  <si>
    <t>1383/07/30</t>
  </si>
  <si>
    <t>1382/11/12</t>
  </si>
  <si>
    <t>1396/03/22</t>
  </si>
  <si>
    <t>1386/04/13</t>
  </si>
  <si>
    <t>1392/11/15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</si>
</sst>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#,##0_ ;\-#,##0\ 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color theme="1"/>
      <name val="SamanBank"/>
      <charset val="178"/>
    </font>
    <font>
      <b/>
      <sz val="12"/>
      <color theme="1"/>
      <name val="SamanBank"/>
      <charset val="178"/>
    </font>
    <font>
      <sz val="11"/>
      <color theme="1"/>
      <name val="SamanBank"/>
      <charset val="178"/>
    </font>
    <font>
      <sz val="12"/>
      <color theme="1"/>
      <name val="SamanBank"/>
      <charset val="178"/>
    </font>
    <font>
      <sz val="12"/>
      <name val="SamanBank"/>
      <charset val="178"/>
    </font>
    <font>
      <sz val="13"/>
      <color theme="1"/>
      <name val="SamanBank"/>
      <charset val="178"/>
    </font>
    <font>
      <b/>
      <sz val="13"/>
      <color theme="1"/>
      <name val="SamanBank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9" fontId="5" fillId="2" borderId="1" xfId="2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4" fillId="2" borderId="0" xfId="2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10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0" fontId="6" fillId="0" borderId="1" xfId="2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 wrapText="1" readingOrder="2"/>
    </xf>
    <xf numFmtId="0" fontId="7" fillId="2" borderId="3" xfId="0" applyFont="1" applyFill="1" applyBorder="1" applyAlignment="1">
      <alignment horizontal="right" vertical="center" wrapText="1" readingOrder="2"/>
    </xf>
    <xf numFmtId="0" fontId="7" fillId="2" borderId="4" xfId="0" applyFont="1" applyFill="1" applyBorder="1" applyAlignment="1">
      <alignment horizontal="right" vertical="center" wrapText="1" readingOrder="2"/>
    </xf>
    <xf numFmtId="0" fontId="5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readingOrder="2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6" xfId="3" xr:uid="{9992B975-C077-44FA-A9B3-6C45512D4B6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FD9A-A6AF-4C31-9D31-6A89F3D4FADA}">
  <dimension ref="A1:K24"/>
  <sheetViews>
    <sheetView rightToLeft="1" tabSelected="1" view="pageLayout" topLeftCell="A4" zoomScaleNormal="100" workbookViewId="0">
      <selection activeCell="F20" sqref="F20"/>
    </sheetView>
  </sheetViews>
  <sheetFormatPr defaultColWidth="9" defaultRowHeight="14.25"/>
  <cols>
    <col min="1" max="1" width="4.140625" style="1" customWidth="1"/>
    <col min="2" max="2" width="25.7109375" style="1" customWidth="1"/>
    <col min="3" max="3" width="21.5703125" style="1" customWidth="1"/>
    <col min="4" max="4" width="15.42578125" style="1" customWidth="1"/>
    <col min="5" max="6" width="18.28515625" style="1" customWidth="1"/>
    <col min="7" max="8" width="15.42578125" style="1" customWidth="1"/>
    <col min="9" max="9" width="9" style="1" customWidth="1"/>
    <col min="10" max="10" width="12.42578125" style="1" bestFit="1" customWidth="1"/>
    <col min="11" max="16384" width="9" style="1"/>
  </cols>
  <sheetData>
    <row r="1" spans="1:11" ht="15.75">
      <c r="A1" s="30" t="s">
        <v>22</v>
      </c>
      <c r="B1" s="31"/>
      <c r="C1" s="31"/>
      <c r="D1" s="31"/>
      <c r="E1" s="31"/>
      <c r="F1" s="31"/>
      <c r="G1" s="31"/>
      <c r="H1" s="32"/>
    </row>
    <row r="2" spans="1:11" ht="15.75">
      <c r="A2" s="10"/>
      <c r="B2" s="11"/>
      <c r="C2" s="11"/>
      <c r="D2" s="11"/>
      <c r="E2" s="11"/>
      <c r="F2" s="11"/>
      <c r="G2" s="11"/>
      <c r="H2" s="13" t="s">
        <v>20</v>
      </c>
      <c r="J2" s="16"/>
    </row>
    <row r="3" spans="1:11" ht="15">
      <c r="A3" s="29" t="s">
        <v>0</v>
      </c>
      <c r="B3" s="29" t="s">
        <v>1</v>
      </c>
      <c r="C3" s="29"/>
      <c r="D3" s="29" t="s">
        <v>21</v>
      </c>
      <c r="E3" s="33" t="s">
        <v>19</v>
      </c>
      <c r="F3" s="34" t="s">
        <v>3</v>
      </c>
      <c r="G3" s="29" t="s">
        <v>4</v>
      </c>
      <c r="H3" s="29" t="s">
        <v>5</v>
      </c>
      <c r="J3" s="16"/>
    </row>
    <row r="4" spans="1:11" ht="27.75">
      <c r="A4" s="29"/>
      <c r="B4" s="4" t="s">
        <v>18</v>
      </c>
      <c r="C4" s="2" t="s">
        <v>2</v>
      </c>
      <c r="D4" s="29"/>
      <c r="E4" s="33"/>
      <c r="F4" s="34"/>
      <c r="G4" s="29"/>
      <c r="H4" s="29"/>
      <c r="J4" s="16"/>
    </row>
    <row r="5" spans="1:11" ht="15">
      <c r="A5" s="3">
        <v>1</v>
      </c>
      <c r="B5" s="3" t="s">
        <v>15</v>
      </c>
      <c r="C5" s="3">
        <v>10103455797</v>
      </c>
      <c r="D5" s="5">
        <v>0.61076766836835539</v>
      </c>
      <c r="E5" s="19">
        <f>176948660846/1000000</f>
        <v>176948.66084600001</v>
      </c>
      <c r="F5" s="20">
        <v>0.99999987859171735</v>
      </c>
      <c r="G5" s="25" t="s">
        <v>24</v>
      </c>
      <c r="H5" s="25" t="s">
        <v>25</v>
      </c>
      <c r="J5" s="16"/>
      <c r="K5" s="17"/>
    </row>
    <row r="6" spans="1:11" ht="15">
      <c r="A6" s="3">
        <v>2</v>
      </c>
      <c r="B6" s="3" t="s">
        <v>6</v>
      </c>
      <c r="C6" s="3">
        <v>10861533067</v>
      </c>
      <c r="D6" s="5">
        <v>0.18396469647830316</v>
      </c>
      <c r="E6" s="19">
        <f>29149216597209.3/1000000</f>
        <v>29149216.597209301</v>
      </c>
      <c r="F6" s="21">
        <v>0.52270000000000005</v>
      </c>
      <c r="G6" s="25" t="s">
        <v>26</v>
      </c>
      <c r="H6" s="25" t="s">
        <v>27</v>
      </c>
      <c r="J6" s="16"/>
      <c r="K6" s="17"/>
    </row>
    <row r="7" spans="1:11" ht="15">
      <c r="A7" s="3">
        <v>3</v>
      </c>
      <c r="B7" s="3" t="s">
        <v>16</v>
      </c>
      <c r="C7" s="3">
        <v>10320444164</v>
      </c>
      <c r="D7" s="5">
        <v>4.4926342905642389E-2</v>
      </c>
      <c r="E7" s="22">
        <f>4352604990677.13/1000000</f>
        <v>4352604.9906771295</v>
      </c>
      <c r="F7" s="20">
        <v>0.74999998400000001</v>
      </c>
      <c r="G7" s="25" t="s">
        <v>28</v>
      </c>
      <c r="H7" s="25" t="s">
        <v>29</v>
      </c>
      <c r="J7" s="16"/>
      <c r="K7" s="17"/>
    </row>
    <row r="8" spans="1:11" ht="15">
      <c r="A8" s="3">
        <v>4</v>
      </c>
      <c r="B8" s="3" t="s">
        <v>7</v>
      </c>
      <c r="C8" s="3">
        <v>14003835315</v>
      </c>
      <c r="D8" s="5">
        <v>0.17361860871645096</v>
      </c>
      <c r="E8" s="19">
        <f>3877728348422.39/1000000</f>
        <v>3877728.3484223899</v>
      </c>
      <c r="F8" s="21">
        <v>0.36030000000000001</v>
      </c>
      <c r="G8" s="25" t="s">
        <v>30</v>
      </c>
      <c r="H8" s="25" t="s">
        <v>25</v>
      </c>
      <c r="J8" s="16"/>
      <c r="K8" s="17"/>
    </row>
    <row r="9" spans="1:11" ht="15">
      <c r="A9" s="3">
        <v>5</v>
      </c>
      <c r="B9" s="3" t="s">
        <v>12</v>
      </c>
      <c r="C9" s="3">
        <v>10320773527</v>
      </c>
      <c r="D9" s="5">
        <v>0.33805445522192878</v>
      </c>
      <c r="E9" s="19">
        <f>265976560000/1000000</f>
        <v>265976.56</v>
      </c>
      <c r="F9" s="20">
        <v>0.28100000000000003</v>
      </c>
      <c r="G9" s="25" t="s">
        <v>31</v>
      </c>
      <c r="H9" s="25" t="s">
        <v>27</v>
      </c>
      <c r="J9" s="16"/>
      <c r="K9" s="17"/>
    </row>
    <row r="10" spans="1:11" ht="15">
      <c r="A10" s="3">
        <v>6</v>
      </c>
      <c r="B10" s="3" t="s">
        <v>14</v>
      </c>
      <c r="C10" s="3">
        <v>14007003971</v>
      </c>
      <c r="D10" s="5">
        <v>0.19588993076855665</v>
      </c>
      <c r="E10" s="19">
        <f>346495000000/1000000</f>
        <v>346495</v>
      </c>
      <c r="F10" s="20">
        <v>0.505</v>
      </c>
      <c r="G10" s="25" t="s">
        <v>32</v>
      </c>
      <c r="H10" s="25" t="s">
        <v>27</v>
      </c>
      <c r="J10" s="16"/>
      <c r="K10" s="17"/>
    </row>
    <row r="11" spans="1:11" ht="15">
      <c r="A11" s="3">
        <v>7</v>
      </c>
      <c r="B11" s="3" t="s">
        <v>11</v>
      </c>
      <c r="C11" s="3">
        <v>10102741511</v>
      </c>
      <c r="D11" s="5">
        <v>0.52616710910346398</v>
      </c>
      <c r="E11" s="19">
        <v>215115.85005899999</v>
      </c>
      <c r="F11" s="20">
        <v>0.96460000000000001</v>
      </c>
      <c r="G11" s="25" t="s">
        <v>33</v>
      </c>
      <c r="H11" s="25" t="s">
        <v>29</v>
      </c>
      <c r="J11" s="16"/>
      <c r="K11" s="17"/>
    </row>
    <row r="12" spans="1:11" ht="15">
      <c r="A12" s="3">
        <v>8</v>
      </c>
      <c r="B12" s="3" t="s">
        <v>10</v>
      </c>
      <c r="C12" s="3">
        <v>10101414058</v>
      </c>
      <c r="D12" s="5">
        <v>0.20151704173160429</v>
      </c>
      <c r="E12" s="19">
        <f>362931798800/1000000</f>
        <v>362931.79879999999</v>
      </c>
      <c r="F12" s="20">
        <v>0.96248</v>
      </c>
      <c r="G12" s="25" t="s">
        <v>34</v>
      </c>
      <c r="H12" s="25" t="s">
        <v>27</v>
      </c>
      <c r="J12" s="16"/>
      <c r="K12" s="17"/>
    </row>
    <row r="13" spans="1:11" ht="15">
      <c r="A13" s="3">
        <v>9</v>
      </c>
      <c r="B13" s="3" t="s">
        <v>9</v>
      </c>
      <c r="C13" s="3">
        <v>10861560414</v>
      </c>
      <c r="D13" s="5">
        <v>0.27703432691589674</v>
      </c>
      <c r="E13" s="19">
        <f>1691999976667/1000000</f>
        <v>1691999.976667</v>
      </c>
      <c r="F13" s="20">
        <v>0.6</v>
      </c>
      <c r="G13" s="25" t="s">
        <v>35</v>
      </c>
      <c r="H13" s="25" t="s">
        <v>27</v>
      </c>
      <c r="J13" s="16"/>
      <c r="K13" s="17"/>
    </row>
    <row r="14" spans="1:11" ht="15">
      <c r="A14" s="3">
        <v>10</v>
      </c>
      <c r="B14" s="15" t="s">
        <v>13</v>
      </c>
      <c r="C14" s="3">
        <v>10102822980</v>
      </c>
      <c r="D14" s="5">
        <v>0.24986377717436672</v>
      </c>
      <c r="E14" s="19">
        <f>461980887478/1000000</f>
        <v>461980.88747800002</v>
      </c>
      <c r="F14" s="20">
        <v>0.52490000000000003</v>
      </c>
      <c r="G14" s="25" t="s">
        <v>36</v>
      </c>
      <c r="H14" s="25" t="s">
        <v>25</v>
      </c>
      <c r="J14" s="16"/>
      <c r="K14" s="17"/>
    </row>
    <row r="15" spans="1:11" ht="15">
      <c r="A15" s="3">
        <v>11</v>
      </c>
      <c r="B15" s="3" t="s">
        <v>8</v>
      </c>
      <c r="C15" s="3">
        <v>10320859441</v>
      </c>
      <c r="D15" s="5">
        <v>9.7733736689941383E-2</v>
      </c>
      <c r="E15" s="19">
        <v>9.9700000000000006</v>
      </c>
      <c r="F15" s="23">
        <v>0.99999800000000005</v>
      </c>
      <c r="G15" s="25" t="s">
        <v>37</v>
      </c>
      <c r="H15" s="25" t="s">
        <v>29</v>
      </c>
      <c r="J15" s="16"/>
      <c r="K15" s="17"/>
    </row>
    <row r="16" spans="1:11" ht="15.75">
      <c r="A16" s="12" t="s">
        <v>17</v>
      </c>
      <c r="B16" s="35" t="s">
        <v>17</v>
      </c>
      <c r="C16" s="35"/>
      <c r="D16" s="36"/>
      <c r="E16" s="6">
        <f>SUM(E5:E15)</f>
        <v>40901008.640158832</v>
      </c>
      <c r="F16" s="7"/>
      <c r="G16" s="8"/>
      <c r="H16" s="9"/>
    </row>
    <row r="18" spans="2:8" ht="135.75" customHeight="1">
      <c r="B18" s="26" t="s">
        <v>23</v>
      </c>
      <c r="C18" s="27"/>
      <c r="D18" s="27"/>
      <c r="E18" s="27"/>
      <c r="F18" s="28"/>
      <c r="H18" s="24"/>
    </row>
    <row r="19" spans="2:8">
      <c r="D19" s="18"/>
      <c r="E19" s="18"/>
    </row>
    <row r="20" spans="2:8">
      <c r="D20" s="18"/>
      <c r="E20" s="18"/>
    </row>
    <row r="21" spans="2:8">
      <c r="B21" s="14"/>
      <c r="D21" s="18"/>
      <c r="E21" s="18"/>
    </row>
    <row r="22" spans="2:8">
      <c r="G22" s="18"/>
      <c r="H22" s="18"/>
    </row>
    <row r="23" spans="2:8">
      <c r="G23" s="18"/>
      <c r="H23" s="18"/>
    </row>
    <row r="24" spans="2:8">
      <c r="G24" s="18"/>
      <c r="H24" s="18"/>
    </row>
  </sheetData>
  <mergeCells count="10">
    <mergeCell ref="B18:F18"/>
    <mergeCell ref="G3:G4"/>
    <mergeCell ref="H3:H4"/>
    <mergeCell ref="A1:H1"/>
    <mergeCell ref="B3:C3"/>
    <mergeCell ref="A3:A4"/>
    <mergeCell ref="D3:D4"/>
    <mergeCell ref="E3:E4"/>
    <mergeCell ref="F3:F4"/>
    <mergeCell ref="B16:D16"/>
  </mergeCells>
  <pageMargins left="0.7" right="1.9453125" top="1.0520833333333333" bottom="0.75" header="0.3" footer="0.3"/>
  <pageSetup paperSize="9" scale="75" orientation="landscape" r:id="rId1"/>
  <headerFooter>
    <oddHeader>&amp;R&amp;"SamanBank,Bold"&amp;12نام بانک : بانک سامان
ماه : اسفند
سال : 1402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</dc:creator>
  <cp:lastModifiedBy>M.Fatemi</cp:lastModifiedBy>
  <cp:lastPrinted>2024-04-09T06:23:12Z</cp:lastPrinted>
  <dcterms:created xsi:type="dcterms:W3CDTF">2023-12-26T04:25:16Z</dcterms:created>
  <dcterms:modified xsi:type="dcterms:W3CDTF">2024-04-14T06:14:54Z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Cat_d425b2ff-3870-4219-b037-a84806566a53_Version">
    <vt:lpwstr>1</vt:lpwstr>
  </property>
  <property fmtid="{D5CDD505-2E9C-101B-9397-08002B2CF9AE}" pid="3" name="STCat_d425b2ff-3870-4219-b037-a84806566a53_Id">
    <vt:lpwstr>d425b2ff-3870-4219-b037-a84806566a53</vt:lpwstr>
  </property>
  <property fmtid="{D5CDD505-2E9C-101B-9397-08002B2CF9AE}" pid="4" name="STCat_d425b2ff-3870-4219-b037-a84806566a53_Name">
    <vt:lpwstr>DataLimit-Test2</vt:lpwstr>
  </property>
  <property fmtid="{D5CDD505-2E9C-101B-9397-08002B2CF9AE}" pid="5" name="STCat_f13e55cb-037b-4f82-9b0c-d6f1536e479c_Version">
    <vt:lpwstr>1</vt:lpwstr>
  </property>
  <property fmtid="{D5CDD505-2E9C-101B-9397-08002B2CF9AE}" pid="6" name="STCat_f13e55cb-037b-4f82-9b0c-d6f1536e479c_Id">
    <vt:lpwstr>f13e55cb-037b-4f82-9b0c-d6f1536e479c</vt:lpwstr>
  </property>
  <property fmtid="{D5CDD505-2E9C-101B-9397-08002B2CF9AE}" pid="7" name="STCat_f13e55cb-037b-4f82-9b0c-d6f1536e479c_Name">
    <vt:lpwstr>DataLimit-Test1</vt:lpwstr>
  </property>
  <property fmtid="{D5CDD505-2E9C-101B-9397-08002B2CF9AE}" pid="8" name="STCat_f13e55cb-037b-4f82-9b0c-d6f1536e479c_Description">
    <vt:lpwstr>PDF and Office Files</vt:lpwstr>
  </property>
</Properties>
</file>